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codeName="ThisWorkbook" defaultThemeVersion="202300"/>
  <xr:revisionPtr revIDLastSave="0" documentId="8_{D08FA5C0-8C56-44E3-B721-CA5E50628205}" xr6:coauthVersionLast="47" xr6:coauthVersionMax="47" xr10:uidLastSave="{00000000-0000-0000-0000-000000000000}"/>
  <bookViews>
    <workbookView xWindow="-108" yWindow="-108" windowWidth="23256" windowHeight="12456" firstSheet="3" activeTab="4" xr2:uid="{F4452678-73F7-4DA7-A3CB-1B30FBCDF49F}"/>
  </bookViews>
  <sheets>
    <sheet name="Confidentiality statement" sheetId="42" r:id="rId1"/>
    <sheet name="Cover " sheetId="14" r:id="rId2"/>
    <sheet name="1 PFAS" sheetId="24" r:id="rId3"/>
    <sheet name="2 Cyber security " sheetId="19" r:id="rId4"/>
    <sheet name="3 Asset Health " sheetId="27" r:id="rId5"/>
    <sheet name="4 Havant Thicket" sheetId="17" r:id="rId6"/>
    <sheet name="5 Large Gated Schemes " sheetId="15" r:id="rId7"/>
    <sheet name="6 Growth" sheetId="23" r:id="rId8"/>
    <sheet name="6_1 STW" sheetId="29" r:id="rId9"/>
    <sheet name="6_2a Water resources 1" sheetId="35" r:id="rId10"/>
    <sheet name="6_2b Water resources 2" sheetId="38" r:id="rId11"/>
    <sheet name="6_3 Bioresources" sheetId="41" r:id="rId12"/>
    <sheet name="6_4 Network reinforcement" sheetId="34" r:id="rId13"/>
    <sheet name="7 Major Projects" sheetId="18" r:id="rId14"/>
    <sheet name="Validation" sheetId="21" r:id="rId15"/>
  </sheet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xlnm._FilterDatabase" localSheetId="10" hidden="1">'6_2b Water resources 2'!$BV$16:$BV$30</definedName>
    <definedName name="_Order1">255</definedName>
    <definedName name="_Order2">255</definedName>
    <definedName name="bio_capex">'6_3 Bioresources'!$F$110:$T$110</definedName>
    <definedName name="bio_opex">'6_3 Bioresources'!$F$109:$T$109</definedName>
    <definedName name="bio_years">'6_3 Bioresources'!$F$10:$T$10</definedName>
    <definedName name="F" localSheetId="2">{"bal",#N/A,FALSE,"working papers";"income",#N/A,FALSE,"working papers"}</definedName>
    <definedName name="F" localSheetId="3">{"bal",#N/A,FALSE,"working papers";"income",#N/A,FALSE,"working papers"}</definedName>
    <definedName name="F" localSheetId="4">{"bal",#N/A,FALSE,"working papers";"income",#N/A,FALSE,"working papers"}</definedName>
    <definedName name="F" localSheetId="5">{"bal",#N/A,FALSE,"working papers";"income",#N/A,FALSE,"working papers"}</definedName>
    <definedName name="F" localSheetId="6">{"bal",#N/A,FALSE,"working papers";"income",#N/A,FALSE,"working papers"}</definedName>
    <definedName name="F" localSheetId="7">{"bal",#N/A,FALSE,"working papers";"income",#N/A,FALSE,"working papers"}</definedName>
    <definedName name="F" localSheetId="9">{"bal",#N/A,FALSE,"working papers";"income",#N/A,FALSE,"working papers"}</definedName>
    <definedName name="F" localSheetId="13">{"bal",#N/A,FALSE,"working papers";"income",#N/A,FALSE,"working papers"}</definedName>
    <definedName name="F" localSheetId="1">{"bal",#N/A,FALSE,"working papers";"income",#N/A,FALSE,"working papers"}</definedName>
    <definedName name="F" localSheetId="14">{"bal",#N/A,FALSE,"working papers";"income",#N/A,FALSE,"working papers"}</definedName>
    <definedName name="F">{"bal",#N/A,FALSE,"working papers";"income",#N/A,FALSE,"working papers"}</definedName>
    <definedName name="fdraf" localSheetId="2">{"bal",#N/A,FALSE,"working papers";"income",#N/A,FALSE,"working papers"}</definedName>
    <definedName name="fdraf" localSheetId="3">{"bal",#N/A,FALSE,"working papers";"income",#N/A,FALSE,"working papers"}</definedName>
    <definedName name="fdraf" localSheetId="4">{"bal",#N/A,FALSE,"working papers";"income",#N/A,FALSE,"working papers"}</definedName>
    <definedName name="fdraf" localSheetId="5">{"bal",#N/A,FALSE,"working papers";"income",#N/A,FALSE,"working papers"}</definedName>
    <definedName name="fdraf" localSheetId="6">{"bal",#N/A,FALSE,"working papers";"income",#N/A,FALSE,"working papers"}</definedName>
    <definedName name="fdraf" localSheetId="7">{"bal",#N/A,FALSE,"working papers";"income",#N/A,FALSE,"working papers"}</definedName>
    <definedName name="fdraf" localSheetId="9">{"bal",#N/A,FALSE,"working papers";"income",#N/A,FALSE,"working papers"}</definedName>
    <definedName name="fdraf" localSheetId="13">{"bal",#N/A,FALSE,"working papers";"income",#N/A,FALSE,"working papers"}</definedName>
    <definedName name="fdraf" localSheetId="1">{"bal",#N/A,FALSE,"working papers";"income",#N/A,FALSE,"working papers"}</definedName>
    <definedName name="fdraf" localSheetId="14">{"bal",#N/A,FALSE,"working papers";"income",#N/A,FALSE,"working papers"}</definedName>
    <definedName name="fdraf">{"bal",#N/A,FALSE,"working papers";"income",#N/A,FALSE,"working papers"}</definedName>
    <definedName name="Fdraft" localSheetId="2">{"bal",#N/A,FALSE,"working papers";"income",#N/A,FALSE,"working papers"}</definedName>
    <definedName name="Fdraft" localSheetId="3">{"bal",#N/A,FALSE,"working papers";"income",#N/A,FALSE,"working papers"}</definedName>
    <definedName name="Fdraft" localSheetId="4">{"bal",#N/A,FALSE,"working papers";"income",#N/A,FALSE,"working papers"}</definedName>
    <definedName name="Fdraft" localSheetId="5">{"bal",#N/A,FALSE,"working papers";"income",#N/A,FALSE,"working papers"}</definedName>
    <definedName name="Fdraft" localSheetId="6">{"bal",#N/A,FALSE,"working papers";"income",#N/A,FALSE,"working papers"}</definedName>
    <definedName name="Fdraft" localSheetId="7">{"bal",#N/A,FALSE,"working papers";"income",#N/A,FALSE,"working papers"}</definedName>
    <definedName name="Fdraft" localSheetId="9">{"bal",#N/A,FALSE,"working papers";"income",#N/A,FALSE,"working papers"}</definedName>
    <definedName name="Fdraft" localSheetId="13">{"bal",#N/A,FALSE,"working papers";"income",#N/A,FALSE,"working papers"}</definedName>
    <definedName name="Fdraft" localSheetId="1">{"bal",#N/A,FALSE,"working papers";"income",#N/A,FALSE,"working papers"}</definedName>
    <definedName name="Fdraft" localSheetId="14">{"bal",#N/A,FALSE,"working papers";"income",#N/A,FALSE,"working papers"}</definedName>
    <definedName name="Fdraft">{"bal",#N/A,FALSE,"working papers";"income",#N/A,FALSE,"working papers"}</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netw_cap_wat">'6_4 Network reinforcement'!$I$35:$O$35</definedName>
    <definedName name="netw_capex">'6_4 Network reinforcement'!$I$32:$O$32</definedName>
    <definedName name="netw_opex">'6_4 Network reinforcement'!$P$32:$V$32</definedName>
    <definedName name="netw_opex_wat">'6_4 Network reinforcement'!$P$35:$V$35</definedName>
    <definedName name="netw_years">'6_4 Network reinforcement'!$I$11:$O$11</definedName>
    <definedName name="new" localSheetId="2" hidden="1">{"bal",#N/A,FALSE,"working papers";"income",#N/A,FALSE,"working papers"}</definedName>
    <definedName name="new" localSheetId="3" hidden="1">{"bal",#N/A,FALSE,"working papers";"income",#N/A,FALSE,"working papers"}</definedName>
    <definedName name="new" localSheetId="4" hidden="1">{"bal",#N/A,FALSE,"working papers";"income",#N/A,FALSE,"working papers"}</definedName>
    <definedName name="new" localSheetId="5" hidden="1">{"bal",#N/A,FALSE,"working papers";"income",#N/A,FALSE,"working papers"}</definedName>
    <definedName name="new" localSheetId="6" hidden="1">{"bal",#N/A,FALSE,"working papers";"income",#N/A,FALSE,"working papers"}</definedName>
    <definedName name="new" localSheetId="7" hidden="1">{"bal",#N/A,FALSE,"working papers";"income",#N/A,FALSE,"working papers"}</definedName>
    <definedName name="new" localSheetId="9" hidden="1">{"bal",#N/A,FALSE,"working papers";"income",#N/A,FALSE,"working papers"}</definedName>
    <definedName name="new" localSheetId="13" hidden="1">{"bal",#N/A,FALSE,"working papers";"income",#N/A,FALSE,"working papers"}</definedName>
    <definedName name="new" localSheetId="1" hidden="1">{"bal",#N/A,FALSE,"working papers";"income",#N/A,FALSE,"working papers"}</definedName>
    <definedName name="new" localSheetId="14" hidden="1">{"bal",#N/A,FALSE,"working papers";"income",#N/A,FALSE,"working papers"}</definedName>
    <definedName name="new" hidden="1">{"bal",#N/A,FALSE,"working papers";"income",#N/A,FALSE,"working papers"}</definedName>
    <definedName name="_xlnm.Print_Area" localSheetId="2">'1 PFAS'!$B$2:$AM$62</definedName>
    <definedName name="_xlnm.Print_Area" localSheetId="3">'2 Cyber security '!$B$2:$AL$30</definedName>
    <definedName name="_xlnm.Print_Area" localSheetId="4">'3 Asset Health '!$B$2:$AM$37</definedName>
    <definedName name="_xlnm.Print_Area" localSheetId="5">'4 Havant Thicket'!$B$2:$AM$30</definedName>
    <definedName name="_xlnm.Print_Area" localSheetId="6">'5 Large Gated Schemes '!$B$2:$AL$32</definedName>
    <definedName name="_xlnm.Print_Area" localSheetId="7">'6 Growth'!$B$2:$AM$30</definedName>
    <definedName name="_xlnm.Print_Area" localSheetId="9">'6_2a Water resources 1'!$B$2:$AM$9</definedName>
    <definedName name="_xlnm.Print_Area" localSheetId="13">'7 Major Projects'!$B$2:$AM$99</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APBEXrevision">1</definedName>
    <definedName name="SAPBEXsysID">"BWB"</definedName>
    <definedName name="SAPBEXwbID">"49ZLUKBQR0WG29D9LLI3IBIIT"</definedName>
    <definedName name="stw_capex">'6_1 STW'!$F$414:$L$414</definedName>
    <definedName name="stw_opex">'6_1 STW'!$N$414:$T$414</definedName>
    <definedName name="stw_years">'6_1 STW'!$F$11:$L$11</definedName>
    <definedName name="wat_capex">'6_2b Water resources 2'!$L$32:$R$32</definedName>
    <definedName name="wat_opex">'6_2b Water resources 2'!$T$32:$Z$32</definedName>
    <definedName name="wat_years">'6_2b Water resources 2'!$L$11:$R$11</definedName>
    <definedName name="wrn.papersdraft" localSheetId="2">{"bal",#N/A,FALSE,"working papers";"income",#N/A,FALSE,"working papers"}</definedName>
    <definedName name="wrn.papersdraft" localSheetId="3">{"bal",#N/A,FALSE,"working papers";"income",#N/A,FALSE,"working papers"}</definedName>
    <definedName name="wrn.papersdraft" localSheetId="4">{"bal",#N/A,FALSE,"working papers";"income",#N/A,FALSE,"working papers"}</definedName>
    <definedName name="wrn.papersdraft" localSheetId="5">{"bal",#N/A,FALSE,"working papers";"income",#N/A,FALSE,"working papers"}</definedName>
    <definedName name="wrn.papersdraft" localSheetId="6">{"bal",#N/A,FALSE,"working papers";"income",#N/A,FALSE,"working papers"}</definedName>
    <definedName name="wrn.papersdraft" localSheetId="7">{"bal",#N/A,FALSE,"working papers";"income",#N/A,FALSE,"working papers"}</definedName>
    <definedName name="wrn.papersdraft" localSheetId="9">{"bal",#N/A,FALSE,"working papers";"income",#N/A,FALSE,"working papers"}</definedName>
    <definedName name="wrn.papersdraft" localSheetId="13">{"bal",#N/A,FALSE,"working papers";"income",#N/A,FALSE,"working papers"}</definedName>
    <definedName name="wrn.papersdraft" localSheetId="1">{"bal",#N/A,FALSE,"working papers";"income",#N/A,FALSE,"working papers"}</definedName>
    <definedName name="wrn.papersdraft" localSheetId="14">{"bal",#N/A,FALSE,"working papers";"income",#N/A,FALSE,"working papers"}</definedName>
    <definedName name="wrn.papersdraft">{"bal",#N/A,FALSE,"working papers";"income",#N/A,FALSE,"working papers"}</definedName>
    <definedName name="wrn.wpapers." localSheetId="2">{"bal",#N/A,FALSE,"working papers";"income",#N/A,FALSE,"working papers"}</definedName>
    <definedName name="wrn.wpapers." localSheetId="3">{"bal",#N/A,FALSE,"working papers";"income",#N/A,FALSE,"working papers"}</definedName>
    <definedName name="wrn.wpapers." localSheetId="4">{"bal",#N/A,FALSE,"working papers";"income",#N/A,FALSE,"working papers"}</definedName>
    <definedName name="wrn.wpapers." localSheetId="5">{"bal",#N/A,FALSE,"working papers";"income",#N/A,FALSE,"working papers"}</definedName>
    <definedName name="wrn.wpapers." localSheetId="6">{"bal",#N/A,FALSE,"working papers";"income",#N/A,FALSE,"working papers"}</definedName>
    <definedName name="wrn.wpapers." localSheetId="7">{"bal",#N/A,FALSE,"working papers";"income",#N/A,FALSE,"working papers"}</definedName>
    <definedName name="wrn.wpapers." localSheetId="9">{"bal",#N/A,FALSE,"working papers";"income",#N/A,FALSE,"working papers"}</definedName>
    <definedName name="wrn.wpapers." localSheetId="13">{"bal",#N/A,FALSE,"working papers";"income",#N/A,FALSE,"working papers"}</definedName>
    <definedName name="wrn.wpapers." localSheetId="1">{"bal",#N/A,FALSE,"working papers";"income",#N/A,FALSE,"working papers"}</definedName>
    <definedName name="wrn.wpapers." localSheetId="14">{"bal",#N/A,FALSE,"working papers";"income",#N/A,FALSE,"working papers"}</definedName>
    <definedName name="wrn.wpapers.">{"bal",#N/A,FALSE,"working papers";"income",#N/A,FALSE,"working papers"}</definedName>
    <definedName name="Z_71BC5093_C9C1_4AA0_864A_AADBDC96B3C1_.wvu.PrintArea" localSheetId="2">'1 PFAS'!$B$3:$K$23</definedName>
    <definedName name="Z_71BC5093_C9C1_4AA0_864A_AADBDC96B3C1_.wvu.PrintArea" localSheetId="3">'2 Cyber security '!$B$3:$K$23</definedName>
    <definedName name="Z_71BC5093_C9C1_4AA0_864A_AADBDC96B3C1_.wvu.PrintArea" localSheetId="4">'3 Asset Health '!$B$3:$L$31</definedName>
    <definedName name="Z_71BC5093_C9C1_4AA0_864A_AADBDC96B3C1_.wvu.PrintArea" localSheetId="5">'4 Havant Thicket'!$B$3:$K$23</definedName>
    <definedName name="Z_71BC5093_C9C1_4AA0_864A_AADBDC96B3C1_.wvu.PrintArea" localSheetId="6">'5 Large Gated Schemes '!$B$3:$K$25</definedName>
    <definedName name="Z_71BC5093_C9C1_4AA0_864A_AADBDC96B3C1_.wvu.PrintArea" localSheetId="7">'6 Growth'!$B$3:$K$23</definedName>
    <definedName name="Z_71BC5093_C9C1_4AA0_864A_AADBDC96B3C1_.wvu.PrintArea" localSheetId="9">'6_2a Water resources 1'!$B$3:$K$9</definedName>
    <definedName name="Z_71BC5093_C9C1_4AA0_864A_AADBDC96B3C1_.wvu.PrintArea" localSheetId="13">'7 Major Projects'!$B$3:$K$23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1" i="27" l="1"/>
  <c r="AU167" i="27"/>
  <c r="AU165" i="27"/>
  <c r="AQ171" i="27"/>
  <c r="F170" i="27"/>
  <c r="L170" i="27" s="1"/>
  <c r="G170" i="27"/>
  <c r="H170" i="27"/>
  <c r="I170" i="27"/>
  <c r="J170" i="27"/>
  <c r="K170" i="27"/>
  <c r="M170" i="27"/>
  <c r="N170" i="27"/>
  <c r="O170" i="27"/>
  <c r="P170" i="27"/>
  <c r="Q170" i="27"/>
  <c r="R170" i="27"/>
  <c r="S170" i="27"/>
  <c r="T170" i="27"/>
  <c r="U170" i="27"/>
  <c r="Z170" i="27" s="1"/>
  <c r="V170" i="27"/>
  <c r="W170" i="27"/>
  <c r="X170" i="27"/>
  <c r="Y170" i="27"/>
  <c r="AA170" i="27"/>
  <c r="AB170" i="27"/>
  <c r="AC170" i="27"/>
  <c r="AD170" i="27"/>
  <c r="AE170" i="27"/>
  <c r="AF170" i="27"/>
  <c r="AG170" i="27"/>
  <c r="AH170" i="27"/>
  <c r="AN170" i="27" s="1"/>
  <c r="AI170" i="27"/>
  <c r="AJ170" i="27"/>
  <c r="AK170" i="27"/>
  <c r="AL170" i="27"/>
  <c r="AM170" i="27"/>
  <c r="F155" i="27"/>
  <c r="F169" i="27" s="1"/>
  <c r="F166" i="27"/>
  <c r="L166" i="27" s="1"/>
  <c r="G166" i="27"/>
  <c r="H166" i="27"/>
  <c r="I166" i="27"/>
  <c r="J166" i="27"/>
  <c r="K166" i="27"/>
  <c r="M166" i="27"/>
  <c r="N166" i="27"/>
  <c r="O166" i="27"/>
  <c r="P166" i="27"/>
  <c r="Q166" i="27"/>
  <c r="R166" i="27"/>
  <c r="S166" i="27"/>
  <c r="T166" i="27"/>
  <c r="Z166" i="27" s="1"/>
  <c r="U166" i="27"/>
  <c r="V166" i="27"/>
  <c r="W166" i="27"/>
  <c r="X166" i="27"/>
  <c r="Y166" i="27"/>
  <c r="AA166" i="27"/>
  <c r="AB166" i="27"/>
  <c r="AC166" i="27"/>
  <c r="AD166" i="27"/>
  <c r="AE166" i="27"/>
  <c r="AF166" i="27"/>
  <c r="AG166" i="27"/>
  <c r="AH166" i="27"/>
  <c r="AN166" i="27" s="1"/>
  <c r="AI166" i="27"/>
  <c r="AJ166" i="27"/>
  <c r="AK166" i="27"/>
  <c r="AL166" i="27"/>
  <c r="AM166" i="27"/>
  <c r="AM165" i="27"/>
  <c r="AL165" i="27"/>
  <c r="AK165" i="27"/>
  <c r="AJ165" i="27"/>
  <c r="AI165" i="27"/>
  <c r="AH165" i="27"/>
  <c r="AF165" i="27"/>
  <c r="AE165" i="27"/>
  <c r="AD165" i="27"/>
  <c r="AC165" i="27"/>
  <c r="AB165" i="27"/>
  <c r="AA165" i="27"/>
  <c r="Y165" i="27"/>
  <c r="X165" i="27"/>
  <c r="W165" i="27"/>
  <c r="V165" i="27"/>
  <c r="U165" i="27"/>
  <c r="T165" i="27"/>
  <c r="R165" i="27"/>
  <c r="Q165" i="27"/>
  <c r="P165" i="27"/>
  <c r="O165" i="27"/>
  <c r="N165" i="27"/>
  <c r="M165" i="27"/>
  <c r="G165" i="27"/>
  <c r="H165" i="27"/>
  <c r="I165" i="27"/>
  <c r="J165" i="27"/>
  <c r="K165" i="27"/>
  <c r="F165" i="27"/>
  <c r="Y84" i="23"/>
  <c r="Y83" i="23"/>
  <c r="G4" i="41"/>
  <c r="H34" i="35"/>
  <c r="E26" i="35"/>
  <c r="F414" i="29"/>
  <c r="I32" i="34"/>
  <c r="E91" i="41"/>
  <c r="E92" i="41"/>
  <c r="E94" i="41" s="1"/>
  <c r="E72" i="41"/>
  <c r="E75" i="41" s="1"/>
  <c r="E73" i="41"/>
  <c r="E53" i="41"/>
  <c r="E56" i="41" s="1"/>
  <c r="E54" i="41"/>
  <c r="E34" i="41"/>
  <c r="E35" i="41"/>
  <c r="E16" i="41"/>
  <c r="E15" i="41"/>
  <c r="E18" i="41" s="1"/>
  <c r="F24" i="41"/>
  <c r="Z11" i="21"/>
  <c r="Z12" i="21"/>
  <c r="Z10" i="21"/>
  <c r="Z3" i="21"/>
  <c r="Z4" i="21"/>
  <c r="Z5" i="21"/>
  <c r="Z6" i="21"/>
  <c r="Z7" i="21"/>
  <c r="Z8" i="21"/>
  <c r="Z9" i="21"/>
  <c r="Y414" i="29"/>
  <c r="J32" i="34"/>
  <c r="K32" i="34"/>
  <c r="L32" i="34"/>
  <c r="M32" i="34"/>
  <c r="N32" i="34"/>
  <c r="O32" i="34"/>
  <c r="P32" i="34"/>
  <c r="Q32" i="34"/>
  <c r="R32" i="34"/>
  <c r="S32" i="34"/>
  <c r="T32" i="34"/>
  <c r="U32" i="34"/>
  <c r="V32" i="34"/>
  <c r="W32" i="34"/>
  <c r="X32" i="34"/>
  <c r="Y32" i="34"/>
  <c r="Z32" i="34"/>
  <c r="AA32" i="34"/>
  <c r="AB32" i="34"/>
  <c r="AC32" i="34"/>
  <c r="C21" i="41"/>
  <c r="G4" i="34"/>
  <c r="G4" i="38"/>
  <c r="G4" i="29"/>
  <c r="G4" i="35"/>
  <c r="H6" i="27"/>
  <c r="F8" i="24"/>
  <c r="Z32" i="38" a="1"/>
  <c r="Y32" i="38" a="1"/>
  <c r="X32" i="38" a="1"/>
  <c r="W32" i="38" a="1"/>
  <c r="V32" i="38" a="1"/>
  <c r="U32" i="38" a="1"/>
  <c r="T32" i="38" a="1"/>
  <c r="M32" i="38" a="1"/>
  <c r="N32" i="38" a="1"/>
  <c r="O32" i="38" a="1"/>
  <c r="P32" i="38" a="1"/>
  <c r="Q32" i="38" a="1"/>
  <c r="R32" i="38" a="1"/>
  <c r="L32" i="38" a="1"/>
  <c r="Z414" i="29"/>
  <c r="X414" i="29"/>
  <c r="W414" i="29"/>
  <c r="V414" i="29"/>
  <c r="T414" i="29"/>
  <c r="S414" i="29"/>
  <c r="R414" i="29"/>
  <c r="Q414" i="29"/>
  <c r="P414" i="29"/>
  <c r="O414" i="29"/>
  <c r="N414" i="29"/>
  <c r="G414" i="29"/>
  <c r="H414" i="29"/>
  <c r="I414" i="29"/>
  <c r="J414" i="29"/>
  <c r="K414" i="29"/>
  <c r="L414" i="29"/>
  <c r="E31" i="15"/>
  <c r="E32" i="15"/>
  <c r="L165" i="27" l="1"/>
  <c r="E37" i="41"/>
  <c r="E18" i="23"/>
  <c r="DD29" i="23"/>
  <c r="DC29" i="23"/>
  <c r="CW29" i="23"/>
  <c r="CV29" i="23"/>
  <c r="CP29" i="23"/>
  <c r="CO29" i="23"/>
  <c r="CI29" i="23"/>
  <c r="CH29" i="23"/>
  <c r="CB29" i="23"/>
  <c r="CA29" i="23"/>
  <c r="DD28" i="23"/>
  <c r="DC28" i="23"/>
  <c r="CW28" i="23"/>
  <c r="CV28" i="23"/>
  <c r="CP28" i="23"/>
  <c r="CO28" i="23"/>
  <c r="CI28" i="23"/>
  <c r="CH28" i="23"/>
  <c r="CB28" i="23"/>
  <c r="CA28" i="23"/>
  <c r="BU29" i="23"/>
  <c r="BT29" i="23"/>
  <c r="BN29" i="23"/>
  <c r="BM29" i="23"/>
  <c r="BG29" i="23"/>
  <c r="BF29" i="23"/>
  <c r="AZ29" i="23"/>
  <c r="AY29" i="23"/>
  <c r="AS29" i="23"/>
  <c r="AR29" i="23"/>
  <c r="BU28" i="23"/>
  <c r="BT28" i="23"/>
  <c r="BN28" i="23"/>
  <c r="BM28" i="23"/>
  <c r="BG28" i="23"/>
  <c r="BF28" i="23"/>
  <c r="AZ28" i="23"/>
  <c r="AY28" i="23"/>
  <c r="AS28" i="23"/>
  <c r="AR28" i="23"/>
  <c r="AL29" i="23"/>
  <c r="AK29" i="23"/>
  <c r="AL28" i="23"/>
  <c r="AK28" i="23"/>
  <c r="AE29" i="23"/>
  <c r="AD29" i="23"/>
  <c r="AE28" i="23"/>
  <c r="AD28" i="23"/>
  <c r="X29" i="23"/>
  <c r="W29" i="23"/>
  <c r="X28" i="23"/>
  <c r="W28" i="23"/>
  <c r="Q29" i="23"/>
  <c r="P29" i="23"/>
  <c r="Q28" i="23"/>
  <c r="P28" i="23"/>
  <c r="J29" i="23"/>
  <c r="I29" i="23"/>
  <c r="J28" i="23"/>
  <c r="I28" i="23"/>
  <c r="AM79" i="23"/>
  <c r="AM78" i="23"/>
  <c r="AF79" i="23"/>
  <c r="AF78" i="23"/>
  <c r="Y79" i="23"/>
  <c r="Y78" i="23"/>
  <c r="R79" i="23"/>
  <c r="R78" i="23"/>
  <c r="F60" i="23"/>
  <c r="AM50" i="23"/>
  <c r="AM49" i="23"/>
  <c r="AM48" i="23"/>
  <c r="AF50" i="23"/>
  <c r="AF49" i="23"/>
  <c r="AF48" i="23"/>
  <c r="Y50" i="23"/>
  <c r="Y49" i="23"/>
  <c r="Y48" i="23"/>
  <c r="R50" i="23"/>
  <c r="R49" i="23"/>
  <c r="R48" i="23"/>
  <c r="Z50" i="23"/>
  <c r="AL55" i="23"/>
  <c r="AK55" i="23"/>
  <c r="AJ55" i="23"/>
  <c r="AI55" i="23"/>
  <c r="AH55" i="23"/>
  <c r="AM34" i="23"/>
  <c r="AM33" i="23"/>
  <c r="AF34" i="23"/>
  <c r="AF33" i="23"/>
  <c r="Y35" i="23"/>
  <c r="Y34" i="23"/>
  <c r="Y33" i="23"/>
  <c r="R34" i="23"/>
  <c r="R33" i="23"/>
  <c r="AL40" i="23"/>
  <c r="AK40" i="23"/>
  <c r="AJ40" i="23"/>
  <c r="AE40" i="23"/>
  <c r="AD40" i="23"/>
  <c r="AC40" i="23"/>
  <c r="X39" i="23"/>
  <c r="W39" i="23"/>
  <c r="V39" i="23"/>
  <c r="X38" i="23"/>
  <c r="W38" i="23"/>
  <c r="W40" i="23" s="1"/>
  <c r="V38" i="23"/>
  <c r="V40" i="23" s="1"/>
  <c r="O40" i="23"/>
  <c r="J18" i="23"/>
  <c r="DB70" i="23"/>
  <c r="CN70" i="23"/>
  <c r="CG70" i="23"/>
  <c r="BL70" i="23"/>
  <c r="AQ70" i="23"/>
  <c r="AM64" i="23"/>
  <c r="AM63" i="23"/>
  <c r="AF65" i="23"/>
  <c r="AF64" i="23"/>
  <c r="AF63" i="23"/>
  <c r="Y65" i="23"/>
  <c r="Y64" i="23"/>
  <c r="Y63" i="23"/>
  <c r="R65" i="23"/>
  <c r="R64" i="23"/>
  <c r="R63" i="23"/>
  <c r="E75" i="23"/>
  <c r="J70" i="23"/>
  <c r="I70" i="23"/>
  <c r="J65" i="23"/>
  <c r="I65" i="23"/>
  <c r="G65" i="23"/>
  <c r="F65" i="23"/>
  <c r="E65" i="23"/>
  <c r="G70" i="23"/>
  <c r="F70" i="23"/>
  <c r="E70" i="23"/>
  <c r="L70" i="23"/>
  <c r="G4" i="23"/>
  <c r="AC34" i="34"/>
  <c r="AB34" i="34"/>
  <c r="AA34" i="34"/>
  <c r="Z34" i="34"/>
  <c r="Y34" i="34"/>
  <c r="X34" i="34"/>
  <c r="W34" i="34"/>
  <c r="AC33" i="34"/>
  <c r="AB33" i="34"/>
  <c r="AA33" i="34"/>
  <c r="Z33" i="34"/>
  <c r="Y33" i="34"/>
  <c r="X33" i="34"/>
  <c r="W33" i="34"/>
  <c r="J33" i="34"/>
  <c r="J35" i="34" s="1"/>
  <c r="K33" i="34"/>
  <c r="L33" i="34"/>
  <c r="M33" i="34"/>
  <c r="N33" i="34"/>
  <c r="O33" i="34"/>
  <c r="P33" i="34"/>
  <c r="Q33" i="34"/>
  <c r="R33" i="34"/>
  <c r="R35" i="34" s="1"/>
  <c r="S33" i="34"/>
  <c r="T33" i="34"/>
  <c r="T35" i="34" s="1"/>
  <c r="U33" i="34"/>
  <c r="V33" i="34"/>
  <c r="J34" i="34"/>
  <c r="K34" i="34"/>
  <c r="L34" i="34"/>
  <c r="M34" i="34"/>
  <c r="N34" i="34"/>
  <c r="O34" i="34"/>
  <c r="P34" i="34"/>
  <c r="Q34" i="34"/>
  <c r="R34" i="34"/>
  <c r="S34" i="34"/>
  <c r="T34" i="34"/>
  <c r="U34" i="34"/>
  <c r="V34" i="34"/>
  <c r="I34" i="34"/>
  <c r="I33" i="34"/>
  <c r="DD75" i="23"/>
  <c r="DC75" i="23"/>
  <c r="DA75" i="23"/>
  <c r="CZ75" i="23"/>
  <c r="CY75" i="23"/>
  <c r="CW75" i="23"/>
  <c r="CV75" i="23"/>
  <c r="CT75" i="23"/>
  <c r="CS75" i="23"/>
  <c r="CR75" i="23"/>
  <c r="CP75" i="23"/>
  <c r="CO75" i="23"/>
  <c r="CM75" i="23"/>
  <c r="CL75" i="23"/>
  <c r="CK75" i="23"/>
  <c r="CI75" i="23"/>
  <c r="CH75" i="23"/>
  <c r="CF75" i="23"/>
  <c r="CE75" i="23"/>
  <c r="CD75" i="23"/>
  <c r="CB75" i="23"/>
  <c r="CA75" i="23"/>
  <c r="BY75" i="23"/>
  <c r="BX75" i="23"/>
  <c r="BW75" i="23"/>
  <c r="BU75" i="23"/>
  <c r="BT75" i="23"/>
  <c r="BR75" i="23"/>
  <c r="BQ75" i="23"/>
  <c r="BP75" i="23"/>
  <c r="BN75" i="23"/>
  <c r="BM75" i="23"/>
  <c r="BK75" i="23"/>
  <c r="BJ75" i="23"/>
  <c r="BI75" i="23"/>
  <c r="BG75" i="23"/>
  <c r="BF75" i="23"/>
  <c r="BD75" i="23"/>
  <c r="BC75" i="23"/>
  <c r="BB75" i="23"/>
  <c r="AZ75" i="23"/>
  <c r="AY75" i="23"/>
  <c r="AW75" i="23"/>
  <c r="AV75" i="23"/>
  <c r="AU75" i="23"/>
  <c r="AS75" i="23"/>
  <c r="AR75" i="23"/>
  <c r="AP75" i="23"/>
  <c r="AO75" i="23"/>
  <c r="AN75" i="23"/>
  <c r="AL75" i="23"/>
  <c r="AK75" i="23"/>
  <c r="AI75" i="23"/>
  <c r="AH75" i="23"/>
  <c r="AG75" i="23"/>
  <c r="AE75" i="23"/>
  <c r="AD75" i="23"/>
  <c r="AB75" i="23"/>
  <c r="AA75" i="23"/>
  <c r="Z75" i="23"/>
  <c r="X75" i="23"/>
  <c r="W75" i="23"/>
  <c r="U75" i="23"/>
  <c r="T75" i="23"/>
  <c r="S75" i="23"/>
  <c r="Q75" i="23"/>
  <c r="P75" i="23"/>
  <c r="N75" i="23"/>
  <c r="M75" i="23"/>
  <c r="L75" i="23"/>
  <c r="DD60" i="23"/>
  <c r="DC60" i="23"/>
  <c r="DB60" i="23"/>
  <c r="DA60" i="23"/>
  <c r="CZ60" i="23"/>
  <c r="CW60" i="23"/>
  <c r="CV60" i="23"/>
  <c r="CU60" i="23"/>
  <c r="CT60" i="23"/>
  <c r="CS60" i="23"/>
  <c r="CP60" i="23"/>
  <c r="CO60" i="23"/>
  <c r="CN60" i="23"/>
  <c r="CM60" i="23"/>
  <c r="CL60" i="23"/>
  <c r="CI60" i="23"/>
  <c r="CH60" i="23"/>
  <c r="CG60" i="23"/>
  <c r="CF60" i="23"/>
  <c r="CE60" i="23"/>
  <c r="CB60" i="23"/>
  <c r="CA60" i="23"/>
  <c r="BZ60" i="23"/>
  <c r="BY60" i="23"/>
  <c r="BX60" i="23"/>
  <c r="BU60" i="23"/>
  <c r="BT60" i="23"/>
  <c r="BS60" i="23"/>
  <c r="BR60" i="23"/>
  <c r="BQ60" i="23"/>
  <c r="BN60" i="23"/>
  <c r="BM60" i="23"/>
  <c r="BL60" i="23"/>
  <c r="BK60" i="23"/>
  <c r="BJ60" i="23"/>
  <c r="BG60" i="23"/>
  <c r="BF60" i="23"/>
  <c r="BE60" i="23"/>
  <c r="BD60" i="23"/>
  <c r="BC60" i="23"/>
  <c r="AZ60" i="23"/>
  <c r="AY60" i="23"/>
  <c r="AX60" i="23"/>
  <c r="AW60" i="23"/>
  <c r="AV60" i="23"/>
  <c r="AS60" i="23"/>
  <c r="AR60" i="23"/>
  <c r="AQ60" i="23"/>
  <c r="AP60" i="23"/>
  <c r="AO60" i="23"/>
  <c r="AL60" i="23"/>
  <c r="AK60" i="23"/>
  <c r="AJ60" i="23"/>
  <c r="AI60" i="23"/>
  <c r="AH60" i="23"/>
  <c r="AE60" i="23"/>
  <c r="AD60" i="23"/>
  <c r="AC60" i="23"/>
  <c r="AB60" i="23"/>
  <c r="AA60" i="23"/>
  <c r="X60" i="23"/>
  <c r="W60" i="23"/>
  <c r="V60" i="23"/>
  <c r="U60" i="23"/>
  <c r="T60" i="23"/>
  <c r="Q60" i="23"/>
  <c r="P60" i="23"/>
  <c r="O60" i="23"/>
  <c r="N60" i="23"/>
  <c r="M60" i="23"/>
  <c r="J55" i="23"/>
  <c r="I55" i="23"/>
  <c r="K49" i="23"/>
  <c r="K48" i="23"/>
  <c r="J60" i="23"/>
  <c r="H60" i="23"/>
  <c r="E50" i="23"/>
  <c r="F50" i="23"/>
  <c r="G50" i="23"/>
  <c r="H50" i="23"/>
  <c r="I50" i="23"/>
  <c r="J50" i="23"/>
  <c r="F55" i="23"/>
  <c r="G55" i="23"/>
  <c r="H55" i="23"/>
  <c r="I60" i="23"/>
  <c r="G60" i="23"/>
  <c r="K34" i="23"/>
  <c r="K33" i="23"/>
  <c r="DD55" i="23"/>
  <c r="DC55" i="23"/>
  <c r="DB55" i="23"/>
  <c r="DA55" i="23"/>
  <c r="CZ55" i="23"/>
  <c r="CY55" i="23"/>
  <c r="CW55" i="23"/>
  <c r="CV55" i="23"/>
  <c r="CU55" i="23"/>
  <c r="CT55" i="23"/>
  <c r="CS55" i="23"/>
  <c r="CR55" i="23"/>
  <c r="CP55" i="23"/>
  <c r="CO55" i="23"/>
  <c r="CN55" i="23"/>
  <c r="CM55" i="23"/>
  <c r="CL55" i="23"/>
  <c r="CK55" i="23"/>
  <c r="CI55" i="23"/>
  <c r="CH55" i="23"/>
  <c r="CG55" i="23"/>
  <c r="CF55" i="23"/>
  <c r="CE55" i="23"/>
  <c r="CD55" i="23"/>
  <c r="CJ55" i="23" s="1"/>
  <c r="CB55" i="23"/>
  <c r="CA55" i="23"/>
  <c r="BZ55" i="23"/>
  <c r="BY55" i="23"/>
  <c r="BX55" i="23"/>
  <c r="BW55" i="23"/>
  <c r="BU55" i="23"/>
  <c r="BT55" i="23"/>
  <c r="BS55" i="23"/>
  <c r="BR55" i="23"/>
  <c r="BQ55" i="23"/>
  <c r="BP55" i="23"/>
  <c r="BN55" i="23"/>
  <c r="BM55" i="23"/>
  <c r="BL55" i="23"/>
  <c r="BK55" i="23"/>
  <c r="BJ55" i="23"/>
  <c r="BI55" i="23"/>
  <c r="BG55" i="23"/>
  <c r="BF55" i="23"/>
  <c r="BE55" i="23"/>
  <c r="BD55" i="23"/>
  <c r="BC55" i="23"/>
  <c r="BB55" i="23"/>
  <c r="AZ55" i="23"/>
  <c r="AY55" i="23"/>
  <c r="AX55" i="23"/>
  <c r="AW55" i="23"/>
  <c r="AV55" i="23"/>
  <c r="AU55" i="23"/>
  <c r="AS55" i="23"/>
  <c r="AR55" i="23"/>
  <c r="AQ55" i="23"/>
  <c r="AP55" i="23"/>
  <c r="AO55" i="23"/>
  <c r="AN55" i="23"/>
  <c r="AE55" i="23"/>
  <c r="AD55" i="23"/>
  <c r="AC55" i="23"/>
  <c r="AB55" i="23"/>
  <c r="AA55" i="23"/>
  <c r="X55" i="23"/>
  <c r="W55" i="23"/>
  <c r="V55" i="23"/>
  <c r="U55" i="23"/>
  <c r="T55" i="23"/>
  <c r="Q55" i="23"/>
  <c r="P55" i="23"/>
  <c r="O55" i="23"/>
  <c r="N55" i="23"/>
  <c r="M55" i="23"/>
  <c r="DD50" i="23"/>
  <c r="DC50" i="23"/>
  <c r="DB50" i="23"/>
  <c r="DA50" i="23"/>
  <c r="CZ50" i="23"/>
  <c r="CY50" i="23"/>
  <c r="CW50" i="23"/>
  <c r="CV50" i="23"/>
  <c r="CU50" i="23"/>
  <c r="CT50" i="23"/>
  <c r="CS50" i="23"/>
  <c r="CR50" i="23"/>
  <c r="CP50" i="23"/>
  <c r="CO50" i="23"/>
  <c r="CN50" i="23"/>
  <c r="CM50" i="23"/>
  <c r="CL50" i="23"/>
  <c r="CK50" i="23"/>
  <c r="CI50" i="23"/>
  <c r="CH50" i="23"/>
  <c r="CG50" i="23"/>
  <c r="CF50" i="23"/>
  <c r="CE50" i="23"/>
  <c r="CD50" i="23"/>
  <c r="CB50" i="23"/>
  <c r="CA50" i="23"/>
  <c r="BZ50" i="23"/>
  <c r="BY50" i="23"/>
  <c r="BX50" i="23"/>
  <c r="BW50" i="23"/>
  <c r="BU50" i="23"/>
  <c r="BT50" i="23"/>
  <c r="BS50" i="23"/>
  <c r="BR50" i="23"/>
  <c r="BQ50" i="23"/>
  <c r="BP50" i="23"/>
  <c r="BN50" i="23"/>
  <c r="BM50" i="23"/>
  <c r="BL50" i="23"/>
  <c r="BK50" i="23"/>
  <c r="BJ50" i="23"/>
  <c r="BI50" i="23"/>
  <c r="BG50" i="23"/>
  <c r="BF50" i="23"/>
  <c r="BE50" i="23"/>
  <c r="BD50" i="23"/>
  <c r="BC50" i="23"/>
  <c r="BB50" i="23"/>
  <c r="AZ50" i="23"/>
  <c r="AY50" i="23"/>
  <c r="AX50" i="23"/>
  <c r="AW50" i="23"/>
  <c r="AV50" i="23"/>
  <c r="AU50" i="23"/>
  <c r="AS50" i="23"/>
  <c r="AR50" i="23"/>
  <c r="AQ50" i="23"/>
  <c r="AP50" i="23"/>
  <c r="AO50" i="23"/>
  <c r="AN50" i="23"/>
  <c r="AL50" i="23"/>
  <c r="AK50" i="23"/>
  <c r="AJ50" i="23"/>
  <c r="AI50" i="23"/>
  <c r="AH50" i="23"/>
  <c r="AG50" i="23"/>
  <c r="AE50" i="23"/>
  <c r="AD50" i="23"/>
  <c r="AC50" i="23"/>
  <c r="AB50" i="23"/>
  <c r="AA50" i="23"/>
  <c r="X50" i="23"/>
  <c r="W50" i="23"/>
  <c r="V50" i="23"/>
  <c r="U50" i="23"/>
  <c r="T50" i="23"/>
  <c r="S50" i="23"/>
  <c r="Q50" i="23"/>
  <c r="P50" i="23"/>
  <c r="O50" i="23"/>
  <c r="N50" i="23"/>
  <c r="M50" i="23"/>
  <c r="L50" i="23"/>
  <c r="DD45" i="23"/>
  <c r="DC45" i="23"/>
  <c r="DB45" i="23"/>
  <c r="CZ45" i="23"/>
  <c r="CY45" i="23"/>
  <c r="CW45" i="23"/>
  <c r="CV45" i="23"/>
  <c r="CU45" i="23"/>
  <c r="CS45" i="23"/>
  <c r="CR45" i="23"/>
  <c r="CP45" i="23"/>
  <c r="CO45" i="23"/>
  <c r="CN45" i="23"/>
  <c r="CL45" i="23"/>
  <c r="CK45" i="23"/>
  <c r="CI45" i="23"/>
  <c r="CH45" i="23"/>
  <c r="CG45" i="23"/>
  <c r="CE45" i="23"/>
  <c r="CD45" i="23"/>
  <c r="CB45" i="23"/>
  <c r="CA45" i="23"/>
  <c r="BZ45" i="23"/>
  <c r="BX45" i="23"/>
  <c r="BW45" i="23"/>
  <c r="BU45" i="23"/>
  <c r="BT45" i="23"/>
  <c r="BS45" i="23"/>
  <c r="BQ45" i="23"/>
  <c r="BP45" i="23"/>
  <c r="BN45" i="23"/>
  <c r="BM45" i="23"/>
  <c r="BL45" i="23"/>
  <c r="BJ45" i="23"/>
  <c r="BI45" i="23"/>
  <c r="BG45" i="23"/>
  <c r="BF45" i="23"/>
  <c r="BE45" i="23"/>
  <c r="BC45" i="23"/>
  <c r="BB45" i="23"/>
  <c r="AZ45" i="23"/>
  <c r="AY45" i="23"/>
  <c r="AX45" i="23"/>
  <c r="AV45" i="23"/>
  <c r="AU45" i="23"/>
  <c r="AS45" i="23"/>
  <c r="AR45" i="23"/>
  <c r="AQ45" i="23"/>
  <c r="AO45" i="23"/>
  <c r="AN45" i="23"/>
  <c r="AL45" i="23"/>
  <c r="AK45" i="23"/>
  <c r="AJ45" i="23"/>
  <c r="AH45" i="23"/>
  <c r="AG45" i="23"/>
  <c r="AE45" i="23"/>
  <c r="AD45" i="23"/>
  <c r="AC45" i="23"/>
  <c r="AA45" i="23"/>
  <c r="Z45" i="23"/>
  <c r="X45" i="23"/>
  <c r="W45" i="23"/>
  <c r="V45" i="23"/>
  <c r="T45" i="23"/>
  <c r="S45" i="23"/>
  <c r="Q45" i="23"/>
  <c r="P45" i="23"/>
  <c r="O45" i="23"/>
  <c r="M45" i="23"/>
  <c r="L45" i="23"/>
  <c r="F45" i="23"/>
  <c r="E45" i="23"/>
  <c r="DD40" i="23"/>
  <c r="DC40" i="23"/>
  <c r="DB40" i="23"/>
  <c r="DA40" i="23"/>
  <c r="CZ40" i="23"/>
  <c r="CY40" i="23"/>
  <c r="DE40" i="23" s="1"/>
  <c r="CW40" i="23"/>
  <c r="CV40" i="23"/>
  <c r="CX40" i="23" s="1"/>
  <c r="CU40" i="23"/>
  <c r="CT40" i="23"/>
  <c r="CS40" i="23"/>
  <c r="CR40" i="23"/>
  <c r="CP40" i="23"/>
  <c r="CO40" i="23"/>
  <c r="CN40" i="23"/>
  <c r="CM40" i="23"/>
  <c r="CL40" i="23"/>
  <c r="CQ40" i="23" s="1"/>
  <c r="CK40" i="23"/>
  <c r="CI40" i="23"/>
  <c r="CH40" i="23"/>
  <c r="CG40" i="23"/>
  <c r="CF40" i="23"/>
  <c r="CE40" i="23"/>
  <c r="CD40" i="23"/>
  <c r="CJ40" i="23" s="1"/>
  <c r="CB40" i="23"/>
  <c r="CC40" i="23" s="1"/>
  <c r="CA40" i="23"/>
  <c r="BZ40" i="23"/>
  <c r="BY40" i="23"/>
  <c r="BX40" i="23"/>
  <c r="BW40" i="23"/>
  <c r="BU40" i="23"/>
  <c r="BT40" i="23"/>
  <c r="BS40" i="23"/>
  <c r="BR40" i="23"/>
  <c r="BV40" i="23" s="1"/>
  <c r="BQ40" i="23"/>
  <c r="BP40" i="23"/>
  <c r="BN40" i="23"/>
  <c r="BM40" i="23"/>
  <c r="BL40" i="23"/>
  <c r="BK40" i="23"/>
  <c r="BJ40" i="23"/>
  <c r="BI40" i="23"/>
  <c r="BO40" i="23" s="1"/>
  <c r="BH40" i="23"/>
  <c r="BG40" i="23"/>
  <c r="BF40" i="23"/>
  <c r="BE40" i="23"/>
  <c r="BD40" i="23"/>
  <c r="BC40" i="23"/>
  <c r="BB40" i="23"/>
  <c r="AZ40" i="23"/>
  <c r="AY40" i="23"/>
  <c r="AX40" i="23"/>
  <c r="BA40" i="23" s="1"/>
  <c r="AW40" i="23"/>
  <c r="AV40" i="23"/>
  <c r="AU40" i="23"/>
  <c r="AS40" i="23"/>
  <c r="AR40" i="23"/>
  <c r="AQ40" i="23"/>
  <c r="AP40" i="23"/>
  <c r="AO40" i="23"/>
  <c r="AN40" i="23"/>
  <c r="AT40" i="23" s="1"/>
  <c r="Q40" i="23"/>
  <c r="P40" i="23"/>
  <c r="DD35" i="23"/>
  <c r="DC35" i="23"/>
  <c r="DB35" i="23"/>
  <c r="DA35" i="23"/>
  <c r="CZ35" i="23"/>
  <c r="CY35" i="23"/>
  <c r="DE35" i="23" s="1"/>
  <c r="CW35" i="23"/>
  <c r="CV35" i="23"/>
  <c r="CX35" i="23" s="1"/>
  <c r="CU35" i="23"/>
  <c r="CT35" i="23"/>
  <c r="CS35" i="23"/>
  <c r="CR35" i="23"/>
  <c r="CP35" i="23"/>
  <c r="CO35" i="23"/>
  <c r="CN35" i="23"/>
  <c r="CM35" i="23"/>
  <c r="CL35" i="23"/>
  <c r="CK35" i="23"/>
  <c r="CQ35" i="23" s="1"/>
  <c r="CI35" i="23"/>
  <c r="CH35" i="23"/>
  <c r="CG35" i="23"/>
  <c r="CF35" i="23"/>
  <c r="CE35" i="23"/>
  <c r="CD35" i="23"/>
  <c r="CJ35" i="23" s="1"/>
  <c r="CB35" i="23"/>
  <c r="CC35" i="23" s="1"/>
  <c r="CA35" i="23"/>
  <c r="BZ35" i="23"/>
  <c r="BY35" i="23"/>
  <c r="BX35" i="23"/>
  <c r="BW35" i="23"/>
  <c r="BU35" i="23"/>
  <c r="BT35" i="23"/>
  <c r="BS35" i="23"/>
  <c r="BR35" i="23"/>
  <c r="BV35" i="23" s="1"/>
  <c r="BQ35" i="23"/>
  <c r="BP35" i="23"/>
  <c r="BN35" i="23"/>
  <c r="BM35" i="23"/>
  <c r="BL35" i="23"/>
  <c r="BK35" i="23"/>
  <c r="BJ35" i="23"/>
  <c r="BI35" i="23"/>
  <c r="BO35" i="23" s="1"/>
  <c r="BH35" i="23"/>
  <c r="BG35" i="23"/>
  <c r="BF35" i="23"/>
  <c r="BE35" i="23"/>
  <c r="BD35" i="23"/>
  <c r="BC35" i="23"/>
  <c r="BB35" i="23"/>
  <c r="AZ35" i="23"/>
  <c r="AY35" i="23"/>
  <c r="AX35" i="23"/>
  <c r="BA35" i="23" s="1"/>
  <c r="AW35" i="23"/>
  <c r="AV35" i="23"/>
  <c r="AU35" i="23"/>
  <c r="AS35" i="23"/>
  <c r="AR35" i="23"/>
  <c r="AQ35" i="23"/>
  <c r="AP35" i="23"/>
  <c r="AO35" i="23"/>
  <c r="AN35" i="23"/>
  <c r="AT35" i="23" s="1"/>
  <c r="AL35" i="23"/>
  <c r="AK35" i="23"/>
  <c r="AJ35" i="23"/>
  <c r="AI35" i="23"/>
  <c r="AH35" i="23"/>
  <c r="AG35" i="23"/>
  <c r="AE35" i="23"/>
  <c r="AD35" i="23"/>
  <c r="AC35" i="23"/>
  <c r="AF35" i="23" s="1"/>
  <c r="AB35" i="23"/>
  <c r="AA35" i="23"/>
  <c r="Z35" i="23"/>
  <c r="X35" i="23"/>
  <c r="W35" i="23"/>
  <c r="V35" i="23"/>
  <c r="U35" i="23"/>
  <c r="T35" i="23"/>
  <c r="S35" i="23"/>
  <c r="Q35" i="23"/>
  <c r="P35" i="23"/>
  <c r="O35" i="23"/>
  <c r="N35" i="23"/>
  <c r="M35" i="23"/>
  <c r="L35" i="23"/>
  <c r="J35" i="23"/>
  <c r="I35" i="23"/>
  <c r="H35" i="23"/>
  <c r="G35" i="23"/>
  <c r="F35" i="23"/>
  <c r="E35" i="23"/>
  <c r="AT59" i="23"/>
  <c r="AN59" i="23" s="1"/>
  <c r="AN29" i="23" s="1"/>
  <c r="CX58" i="23"/>
  <c r="CR58" i="23" s="1"/>
  <c r="BV58" i="23"/>
  <c r="BP58" i="23" s="1"/>
  <c r="AM58" i="23"/>
  <c r="AG58" i="23" s="1"/>
  <c r="AF58" i="23"/>
  <c r="Z58" i="23" s="1"/>
  <c r="Y58" i="23"/>
  <c r="S58" i="23" s="1"/>
  <c r="R58" i="23"/>
  <c r="L58" i="23" s="1"/>
  <c r="K58" i="23"/>
  <c r="E58" i="23" s="1"/>
  <c r="CQ59" i="23"/>
  <c r="CK59" i="23" s="1"/>
  <c r="CK29" i="23" s="1"/>
  <c r="BO59" i="23"/>
  <c r="BI59" i="23" s="1"/>
  <c r="BI29" i="23" s="1"/>
  <c r="AM59" i="23"/>
  <c r="AG59" i="23" s="1"/>
  <c r="AF59" i="23"/>
  <c r="Z59" i="23" s="1"/>
  <c r="Y59" i="23"/>
  <c r="S59" i="23" s="1"/>
  <c r="R59" i="23"/>
  <c r="L59" i="23" s="1"/>
  <c r="L29" i="23" s="1"/>
  <c r="K59" i="23"/>
  <c r="E59" i="23" s="1"/>
  <c r="G24" i="41"/>
  <c r="H24" i="41"/>
  <c r="I24" i="41"/>
  <c r="J24" i="41"/>
  <c r="DE17" i="23"/>
  <c r="CX17" i="23"/>
  <c r="CQ17" i="23"/>
  <c r="CJ17" i="23"/>
  <c r="CC17" i="23"/>
  <c r="BV17" i="23"/>
  <c r="BO17" i="23"/>
  <c r="BH17" i="23"/>
  <c r="BA17" i="23"/>
  <c r="AT17" i="23"/>
  <c r="CJ43" i="23"/>
  <c r="CF43" i="23" s="1"/>
  <c r="CC44" i="23"/>
  <c r="BY44" i="23" s="1"/>
  <c r="CC43" i="23"/>
  <c r="BY43" i="23" s="1"/>
  <c r="BA43" i="23"/>
  <c r="AW43" i="23" s="1"/>
  <c r="AT44" i="23"/>
  <c r="AP44" i="23" s="1"/>
  <c r="CJ16" i="23"/>
  <c r="CJ44" i="23" s="1"/>
  <c r="CF44" i="23" s="1"/>
  <c r="BA16" i="23"/>
  <c r="BH16" i="23" s="1"/>
  <c r="AT43" i="23"/>
  <c r="AP43" i="23" s="1"/>
  <c r="AM44" i="23"/>
  <c r="AI44" i="23" s="1"/>
  <c r="AM43" i="23"/>
  <c r="AI43" i="23" s="1"/>
  <c r="AI38" i="23" s="1"/>
  <c r="AF44" i="23"/>
  <c r="AB44" i="23" s="1"/>
  <c r="AB39" i="23" s="1"/>
  <c r="AF43" i="23"/>
  <c r="AB43" i="23" s="1"/>
  <c r="Y44" i="23"/>
  <c r="U44" i="23" s="1"/>
  <c r="Y43" i="23"/>
  <c r="U43" i="23" s="1"/>
  <c r="U38" i="23" s="1"/>
  <c r="R44" i="23"/>
  <c r="N44" i="23" s="1"/>
  <c r="R43" i="23"/>
  <c r="N43" i="23" s="1"/>
  <c r="N38" i="23" s="1"/>
  <c r="K44" i="23"/>
  <c r="G44" i="23" s="1"/>
  <c r="G39" i="23" s="1"/>
  <c r="K43" i="23"/>
  <c r="G43" i="23" s="1"/>
  <c r="AM17" i="23"/>
  <c r="AF17" i="23"/>
  <c r="Y17" i="23"/>
  <c r="R17" i="23"/>
  <c r="K17" i="23"/>
  <c r="F8" i="23"/>
  <c r="T110" i="41"/>
  <c r="DE74" i="23" s="1"/>
  <c r="DB74" i="23" s="1"/>
  <c r="DB29" i="23" s="1"/>
  <c r="T109" i="41"/>
  <c r="DE73" i="23" s="1"/>
  <c r="DB73" i="23" s="1"/>
  <c r="DB28" i="23" s="1"/>
  <c r="G109" i="41"/>
  <c r="R73" i="23" s="1"/>
  <c r="O73" i="23" s="1"/>
  <c r="H109" i="41"/>
  <c r="Y73" i="23" s="1"/>
  <c r="V73" i="23" s="1"/>
  <c r="V68" i="23" s="1"/>
  <c r="I109" i="41"/>
  <c r="AF73" i="23" s="1"/>
  <c r="AC73" i="23" s="1"/>
  <c r="AC28" i="23" s="1"/>
  <c r="J109" i="41"/>
  <c r="AM73" i="23" s="1"/>
  <c r="AJ73" i="23" s="1"/>
  <c r="AJ28" i="23" s="1"/>
  <c r="K109" i="41"/>
  <c r="AT73" i="23" s="1"/>
  <c r="AQ73" i="23" s="1"/>
  <c r="AQ28" i="23" s="1"/>
  <c r="L109" i="41"/>
  <c r="BA73" i="23" s="1"/>
  <c r="AX73" i="23" s="1"/>
  <c r="AX28" i="23" s="1"/>
  <c r="M109" i="41"/>
  <c r="N109" i="41"/>
  <c r="BO73" i="23" s="1"/>
  <c r="BL73" i="23" s="1"/>
  <c r="BL28" i="23" s="1"/>
  <c r="O109" i="41"/>
  <c r="BV73" i="23" s="1"/>
  <c r="BS73" i="23" s="1"/>
  <c r="BS28" i="23" s="1"/>
  <c r="P109" i="41"/>
  <c r="CC73" i="23" s="1"/>
  <c r="BZ73" i="23" s="1"/>
  <c r="BZ28" i="23" s="1"/>
  <c r="Q109" i="41"/>
  <c r="CJ73" i="23" s="1"/>
  <c r="CG73" i="23" s="1"/>
  <c r="CG28" i="23" s="1"/>
  <c r="R109" i="41"/>
  <c r="CQ73" i="23" s="1"/>
  <c r="CN73" i="23" s="1"/>
  <c r="CN28" i="23" s="1"/>
  <c r="S109" i="41"/>
  <c r="CX73" i="23" s="1"/>
  <c r="CU73" i="23" s="1"/>
  <c r="CU28" i="23" s="1"/>
  <c r="G110" i="41"/>
  <c r="R74" i="23" s="1"/>
  <c r="O74" i="23" s="1"/>
  <c r="O69" i="23" s="1"/>
  <c r="R69" i="23" s="1"/>
  <c r="H110" i="41"/>
  <c r="Y74" i="23" s="1"/>
  <c r="V74" i="23" s="1"/>
  <c r="V29" i="23" s="1"/>
  <c r="I110" i="41"/>
  <c r="AF74" i="23" s="1"/>
  <c r="AC74" i="23" s="1"/>
  <c r="AC69" i="23" s="1"/>
  <c r="AF69" i="23" s="1"/>
  <c r="J110" i="41"/>
  <c r="AM74" i="23" s="1"/>
  <c r="AJ74" i="23" s="1"/>
  <c r="AJ69" i="23" s="1"/>
  <c r="K110" i="41"/>
  <c r="AT74" i="23" s="1"/>
  <c r="AQ74" i="23" s="1"/>
  <c r="AQ29" i="23" s="1"/>
  <c r="L110" i="41"/>
  <c r="BA74" i="23" s="1"/>
  <c r="AX74" i="23" s="1"/>
  <c r="AX29" i="23" s="1"/>
  <c r="M110" i="41"/>
  <c r="BH74" i="23" s="1"/>
  <c r="BE74" i="23" s="1"/>
  <c r="BE29" i="23" s="1"/>
  <c r="N110" i="41"/>
  <c r="BO74" i="23" s="1"/>
  <c r="BL74" i="23" s="1"/>
  <c r="BL29" i="23" s="1"/>
  <c r="O110" i="41"/>
  <c r="BV74" i="23" s="1"/>
  <c r="BS74" i="23" s="1"/>
  <c r="BS29" i="23" s="1"/>
  <c r="P110" i="41"/>
  <c r="CC74" i="23" s="1"/>
  <c r="BZ74" i="23" s="1"/>
  <c r="BZ29" i="23" s="1"/>
  <c r="Q110" i="41"/>
  <c r="CJ74" i="23" s="1"/>
  <c r="CG74" i="23" s="1"/>
  <c r="CG29" i="23" s="1"/>
  <c r="R110" i="41"/>
  <c r="CQ74" i="23" s="1"/>
  <c r="CN74" i="23" s="1"/>
  <c r="CN29" i="23" s="1"/>
  <c r="S110" i="41"/>
  <c r="CX74" i="23" s="1"/>
  <c r="CU74" i="23" s="1"/>
  <c r="CU29" i="23" s="1"/>
  <c r="F110" i="41"/>
  <c r="K74" i="23" s="1"/>
  <c r="H74" i="23" s="1"/>
  <c r="H69" i="23" s="1"/>
  <c r="F109" i="41"/>
  <c r="K73" i="23" s="1"/>
  <c r="H73" i="23" s="1"/>
  <c r="H68" i="23" s="1"/>
  <c r="C97" i="41"/>
  <c r="T105" i="41"/>
  <c r="S105" i="41"/>
  <c r="R105" i="41"/>
  <c r="Q105" i="41"/>
  <c r="P105" i="41"/>
  <c r="O105" i="41"/>
  <c r="N105" i="41"/>
  <c r="M105" i="41"/>
  <c r="L105" i="41"/>
  <c r="K105" i="41"/>
  <c r="J105" i="41"/>
  <c r="I105" i="41"/>
  <c r="H105" i="41"/>
  <c r="G105" i="41"/>
  <c r="F105" i="41"/>
  <c r="C102" i="41"/>
  <c r="T100" i="41"/>
  <c r="S100" i="41"/>
  <c r="R100" i="41"/>
  <c r="Q100" i="41"/>
  <c r="P100" i="41"/>
  <c r="O100" i="41"/>
  <c r="N100" i="41"/>
  <c r="M100" i="41"/>
  <c r="L100" i="41"/>
  <c r="K100" i="41"/>
  <c r="J100" i="41"/>
  <c r="I100" i="41"/>
  <c r="H100" i="41"/>
  <c r="G100" i="41"/>
  <c r="F100" i="41"/>
  <c r="C83" i="41"/>
  <c r="C78" i="41"/>
  <c r="C64" i="41"/>
  <c r="C59" i="41"/>
  <c r="T86" i="41"/>
  <c r="S86" i="41"/>
  <c r="R86" i="41"/>
  <c r="Q86" i="41"/>
  <c r="P86" i="41"/>
  <c r="O86" i="41"/>
  <c r="N86" i="41"/>
  <c r="M86" i="41"/>
  <c r="L86" i="41"/>
  <c r="K86" i="41"/>
  <c r="J86" i="41"/>
  <c r="I86" i="41"/>
  <c r="H86" i="41"/>
  <c r="G86" i="41"/>
  <c r="F86" i="41"/>
  <c r="T81" i="41"/>
  <c r="S81" i="41"/>
  <c r="R81" i="41"/>
  <c r="Q81" i="41"/>
  <c r="P81" i="41"/>
  <c r="O81" i="41"/>
  <c r="N81" i="41"/>
  <c r="M81" i="41"/>
  <c r="L81" i="41"/>
  <c r="K81" i="41"/>
  <c r="J81" i="41"/>
  <c r="I81" i="41"/>
  <c r="H81" i="41"/>
  <c r="G81" i="41"/>
  <c r="F81" i="41"/>
  <c r="T67" i="41"/>
  <c r="S67" i="41"/>
  <c r="R67" i="41"/>
  <c r="Q67" i="41"/>
  <c r="P67" i="41"/>
  <c r="O67" i="41"/>
  <c r="N67" i="41"/>
  <c r="M67" i="41"/>
  <c r="L67" i="41"/>
  <c r="K67" i="41"/>
  <c r="J67" i="41"/>
  <c r="I67" i="41"/>
  <c r="H67" i="41"/>
  <c r="G67" i="41"/>
  <c r="F67" i="41"/>
  <c r="T62" i="41"/>
  <c r="S62" i="41"/>
  <c r="R62" i="41"/>
  <c r="Q62" i="41"/>
  <c r="P62" i="41"/>
  <c r="O62" i="41"/>
  <c r="N62" i="41"/>
  <c r="M62" i="41"/>
  <c r="L62" i="41"/>
  <c r="K62" i="41"/>
  <c r="J62" i="41"/>
  <c r="I62" i="41"/>
  <c r="H62" i="41"/>
  <c r="G62" i="41"/>
  <c r="F62" i="41"/>
  <c r="C45" i="41"/>
  <c r="C40" i="41"/>
  <c r="T48" i="41"/>
  <c r="S48" i="41"/>
  <c r="R48" i="41"/>
  <c r="Q48" i="41"/>
  <c r="P48" i="41"/>
  <c r="O48" i="41"/>
  <c r="N48" i="41"/>
  <c r="M48" i="41"/>
  <c r="L48" i="41"/>
  <c r="K48" i="41"/>
  <c r="J48" i="41"/>
  <c r="I48" i="41"/>
  <c r="H48" i="41"/>
  <c r="G48" i="41"/>
  <c r="F48" i="41"/>
  <c r="T43" i="41"/>
  <c r="S43" i="41"/>
  <c r="R43" i="41"/>
  <c r="Q43" i="41"/>
  <c r="P43" i="41"/>
  <c r="O43" i="41"/>
  <c r="N43" i="41"/>
  <c r="M43" i="41"/>
  <c r="L43" i="41"/>
  <c r="K43" i="41"/>
  <c r="J43" i="41"/>
  <c r="I43" i="41"/>
  <c r="H43" i="41"/>
  <c r="G43" i="41"/>
  <c r="F43" i="41"/>
  <c r="C26" i="41"/>
  <c r="T29" i="41"/>
  <c r="S29" i="41"/>
  <c r="R29" i="41"/>
  <c r="Q29" i="41"/>
  <c r="P29" i="41"/>
  <c r="O29" i="41"/>
  <c r="N29" i="41"/>
  <c r="M29" i="41"/>
  <c r="L29" i="41"/>
  <c r="K29" i="41"/>
  <c r="J29" i="41"/>
  <c r="I29" i="41"/>
  <c r="H29" i="41"/>
  <c r="G29" i="41"/>
  <c r="F29" i="41"/>
  <c r="T24" i="41"/>
  <c r="S24" i="41"/>
  <c r="R24" i="41"/>
  <c r="Q24" i="41"/>
  <c r="P24" i="41"/>
  <c r="O24" i="41"/>
  <c r="N24" i="41"/>
  <c r="M24" i="41"/>
  <c r="L24" i="41"/>
  <c r="K24" i="41"/>
  <c r="E13" i="35"/>
  <c r="E186" i="35"/>
  <c r="F186" i="35"/>
  <c r="G186" i="35"/>
  <c r="H186" i="35"/>
  <c r="I186" i="35"/>
  <c r="J186" i="35"/>
  <c r="K186" i="35"/>
  <c r="L186" i="35"/>
  <c r="M186" i="35"/>
  <c r="N186" i="35"/>
  <c r="O186" i="35"/>
  <c r="P186" i="35"/>
  <c r="Q186" i="35"/>
  <c r="R186" i="35"/>
  <c r="S186" i="35"/>
  <c r="E178" i="35"/>
  <c r="F178" i="35"/>
  <c r="G178" i="35"/>
  <c r="H178" i="35"/>
  <c r="I178" i="35"/>
  <c r="J178" i="35"/>
  <c r="K178" i="35"/>
  <c r="L178" i="35"/>
  <c r="M178" i="35"/>
  <c r="N178" i="35"/>
  <c r="O178" i="35"/>
  <c r="P178" i="35"/>
  <c r="Q178" i="35"/>
  <c r="R178" i="35"/>
  <c r="S178" i="35"/>
  <c r="E170" i="35"/>
  <c r="F170" i="35"/>
  <c r="G170" i="35"/>
  <c r="H170" i="35"/>
  <c r="I170" i="35"/>
  <c r="J170" i="35"/>
  <c r="K170" i="35"/>
  <c r="L170" i="35"/>
  <c r="M170" i="35"/>
  <c r="N170" i="35"/>
  <c r="O170" i="35"/>
  <c r="P170" i="35"/>
  <c r="Q170" i="35"/>
  <c r="R170" i="35"/>
  <c r="S170" i="35"/>
  <c r="E150" i="35"/>
  <c r="F150" i="35"/>
  <c r="G150" i="35"/>
  <c r="H150" i="35"/>
  <c r="I150" i="35"/>
  <c r="J150" i="35"/>
  <c r="K150" i="35"/>
  <c r="L150" i="35"/>
  <c r="M150" i="35"/>
  <c r="N150" i="35"/>
  <c r="O150" i="35"/>
  <c r="P150" i="35"/>
  <c r="Q150" i="35"/>
  <c r="R150" i="35"/>
  <c r="S150" i="35"/>
  <c r="E142" i="35"/>
  <c r="F142" i="35"/>
  <c r="G142" i="35"/>
  <c r="H142" i="35"/>
  <c r="I142" i="35"/>
  <c r="J142" i="35"/>
  <c r="K142" i="35"/>
  <c r="L142" i="35"/>
  <c r="M142" i="35"/>
  <c r="N142" i="35"/>
  <c r="O142" i="35"/>
  <c r="P142" i="35"/>
  <c r="Q142" i="35"/>
  <c r="R142" i="35"/>
  <c r="S142" i="35"/>
  <c r="E134" i="35"/>
  <c r="F134" i="35"/>
  <c r="G134" i="35"/>
  <c r="H134" i="35"/>
  <c r="I134" i="35"/>
  <c r="J134" i="35"/>
  <c r="K134" i="35"/>
  <c r="L134" i="35"/>
  <c r="M134" i="35"/>
  <c r="N134" i="35"/>
  <c r="O134" i="35"/>
  <c r="P134" i="35"/>
  <c r="Q134" i="35"/>
  <c r="R134" i="35"/>
  <c r="S134" i="35"/>
  <c r="E114" i="35"/>
  <c r="F114" i="35"/>
  <c r="G114" i="35"/>
  <c r="H114" i="35"/>
  <c r="I114" i="35"/>
  <c r="J114" i="35"/>
  <c r="K114" i="35"/>
  <c r="L114" i="35"/>
  <c r="M114" i="35"/>
  <c r="N114" i="35"/>
  <c r="O114" i="35"/>
  <c r="P114" i="35"/>
  <c r="Q114" i="35"/>
  <c r="R114" i="35"/>
  <c r="S114" i="35"/>
  <c r="E106" i="35"/>
  <c r="F106" i="35"/>
  <c r="G106" i="35"/>
  <c r="H106" i="35"/>
  <c r="I106" i="35"/>
  <c r="J106" i="35"/>
  <c r="K106" i="35"/>
  <c r="L106" i="35"/>
  <c r="M106" i="35"/>
  <c r="N106" i="35"/>
  <c r="O106" i="35"/>
  <c r="P106" i="35"/>
  <c r="Q106" i="35"/>
  <c r="R106" i="35"/>
  <c r="S106" i="35"/>
  <c r="E98" i="35"/>
  <c r="F98" i="35"/>
  <c r="G98" i="35"/>
  <c r="H98" i="35"/>
  <c r="I98" i="35"/>
  <c r="J98" i="35"/>
  <c r="K98" i="35"/>
  <c r="L98" i="35"/>
  <c r="M98" i="35"/>
  <c r="N98" i="35"/>
  <c r="O98" i="35"/>
  <c r="P98" i="35"/>
  <c r="Q98" i="35"/>
  <c r="R98" i="35"/>
  <c r="S98" i="35"/>
  <c r="E78" i="35"/>
  <c r="F78" i="35"/>
  <c r="G78" i="35"/>
  <c r="H78" i="35"/>
  <c r="I78" i="35"/>
  <c r="J78" i="35"/>
  <c r="K78" i="35"/>
  <c r="L78" i="35"/>
  <c r="M78" i="35"/>
  <c r="N78" i="35"/>
  <c r="O78" i="35"/>
  <c r="P78" i="35"/>
  <c r="Q78" i="35"/>
  <c r="R78" i="35"/>
  <c r="S78" i="35"/>
  <c r="E70" i="35"/>
  <c r="F70" i="35"/>
  <c r="G70" i="35"/>
  <c r="H70" i="35"/>
  <c r="I70" i="35"/>
  <c r="J70" i="35"/>
  <c r="K70" i="35"/>
  <c r="L70" i="35"/>
  <c r="M70" i="35"/>
  <c r="N70" i="35"/>
  <c r="O70" i="35"/>
  <c r="P70" i="35"/>
  <c r="Q70" i="35"/>
  <c r="R70" i="35"/>
  <c r="S70" i="35"/>
  <c r="E62" i="35"/>
  <c r="F62" i="35"/>
  <c r="G62" i="35"/>
  <c r="H62" i="35"/>
  <c r="I62" i="35"/>
  <c r="J62" i="35"/>
  <c r="K62" i="35"/>
  <c r="L62" i="35"/>
  <c r="M62" i="35"/>
  <c r="N62" i="35"/>
  <c r="O62" i="35"/>
  <c r="P62" i="35"/>
  <c r="Q62" i="35"/>
  <c r="R62" i="35"/>
  <c r="S62" i="35"/>
  <c r="O42" i="35"/>
  <c r="P42" i="35"/>
  <c r="Q42" i="35"/>
  <c r="R42" i="35"/>
  <c r="S42" i="35"/>
  <c r="F42" i="35"/>
  <c r="G42" i="35"/>
  <c r="H42" i="35"/>
  <c r="I42" i="35"/>
  <c r="J42" i="35"/>
  <c r="K42" i="35"/>
  <c r="L42" i="35"/>
  <c r="M42" i="35"/>
  <c r="N42" i="35"/>
  <c r="E42" i="35"/>
  <c r="F34" i="35"/>
  <c r="G34" i="35"/>
  <c r="I34" i="35"/>
  <c r="J34" i="35"/>
  <c r="K34" i="35"/>
  <c r="L34" i="35"/>
  <c r="M34" i="35"/>
  <c r="N34" i="35"/>
  <c r="O34" i="35"/>
  <c r="P34" i="35"/>
  <c r="Q34" i="35"/>
  <c r="R34" i="35"/>
  <c r="S34" i="35"/>
  <c r="E34" i="35"/>
  <c r="O26" i="35"/>
  <c r="P26" i="35"/>
  <c r="Q26" i="35"/>
  <c r="R26" i="35"/>
  <c r="S26" i="35"/>
  <c r="O13" i="35"/>
  <c r="P13" i="35"/>
  <c r="Q13" i="35"/>
  <c r="R13" i="35"/>
  <c r="S13" i="35"/>
  <c r="L13" i="35"/>
  <c r="M13" i="35"/>
  <c r="N13" i="35"/>
  <c r="F13" i="35"/>
  <c r="G13" i="35"/>
  <c r="H13" i="35"/>
  <c r="I13" i="35"/>
  <c r="J13" i="35"/>
  <c r="R88" i="23"/>
  <c r="Y88" i="23"/>
  <c r="AF88" i="23"/>
  <c r="AM88" i="23"/>
  <c r="AT88" i="23"/>
  <c r="CC88" i="23"/>
  <c r="K88" i="23"/>
  <c r="R89" i="23"/>
  <c r="Y89" i="23"/>
  <c r="AF89" i="23"/>
  <c r="AM89" i="23"/>
  <c r="AT89" i="23"/>
  <c r="CC89" i="23"/>
  <c r="K89" i="23"/>
  <c r="DE13" i="35"/>
  <c r="CX13" i="35"/>
  <c r="CQ13" i="35"/>
  <c r="CJ13" i="35"/>
  <c r="CC13" i="35"/>
  <c r="BV13" i="35"/>
  <c r="BO13" i="35"/>
  <c r="BH13" i="35"/>
  <c r="BA13" i="35"/>
  <c r="AT13" i="35"/>
  <c r="AM13" i="35"/>
  <c r="AF13" i="35"/>
  <c r="Y13" i="35"/>
  <c r="K13" i="35"/>
  <c r="F26" i="35"/>
  <c r="G26" i="35"/>
  <c r="H26" i="35"/>
  <c r="I26" i="35"/>
  <c r="J26" i="35"/>
  <c r="K26" i="35"/>
  <c r="L26" i="35"/>
  <c r="M26" i="35"/>
  <c r="N26" i="35"/>
  <c r="V35" i="34" l="1"/>
  <c r="L35" i="34"/>
  <c r="Y35" i="34"/>
  <c r="AB35" i="34"/>
  <c r="O75" i="23"/>
  <c r="L111" i="41"/>
  <c r="U35" i="34"/>
  <c r="AO88" i="23" s="1"/>
  <c r="AO28" i="23" s="1"/>
  <c r="K35" i="34"/>
  <c r="S35" i="34"/>
  <c r="O29" i="23"/>
  <c r="Q35" i="34"/>
  <c r="M35" i="34"/>
  <c r="AH89" i="23" s="1"/>
  <c r="AA35" i="34"/>
  <c r="AC29" i="23"/>
  <c r="H28" i="23"/>
  <c r="V28" i="23"/>
  <c r="H29" i="23"/>
  <c r="AC68" i="23"/>
  <c r="AC70" i="23" s="1"/>
  <c r="AF70" i="23" s="1"/>
  <c r="W35" i="34"/>
  <c r="X35" i="34"/>
  <c r="I35" i="34"/>
  <c r="F89" i="23" s="1"/>
  <c r="N35" i="34"/>
  <c r="AO89" i="23" s="1"/>
  <c r="Z35" i="34"/>
  <c r="AC35" i="34"/>
  <c r="O35" i="34"/>
  <c r="BX89" i="23" s="1"/>
  <c r="P35" i="34"/>
  <c r="F88" i="23" s="1"/>
  <c r="AP45" i="23"/>
  <c r="AT45" i="23" s="1"/>
  <c r="BY45" i="23"/>
  <c r="CC45" i="23" s="1"/>
  <c r="AB45" i="23"/>
  <c r="AF45" i="23" s="1"/>
  <c r="DE58" i="23"/>
  <c r="CY58" i="23" s="1"/>
  <c r="CY28" i="23" s="1"/>
  <c r="CX59" i="23"/>
  <c r="CR59" i="23" s="1"/>
  <c r="CR29" i="23" s="1"/>
  <c r="CC58" i="23"/>
  <c r="BW58" i="23" s="1"/>
  <c r="BW28" i="23" s="1"/>
  <c r="CQ58" i="23"/>
  <c r="CK58" i="23" s="1"/>
  <c r="CK28" i="23" s="1"/>
  <c r="Y28" i="23"/>
  <c r="BV59" i="23"/>
  <c r="BP59" i="23" s="1"/>
  <c r="BP29" i="23" s="1"/>
  <c r="BP28" i="23"/>
  <c r="CR28" i="23"/>
  <c r="L28" i="23"/>
  <c r="L53" i="23"/>
  <c r="R53" i="23" s="1"/>
  <c r="Z29" i="23"/>
  <c r="Z54" i="23"/>
  <c r="AF54" i="23" s="1"/>
  <c r="E60" i="23"/>
  <c r="K60" i="23" s="1"/>
  <c r="E28" i="23"/>
  <c r="AG54" i="23"/>
  <c r="AM54" i="23" s="1"/>
  <c r="AG29" i="23"/>
  <c r="E29" i="23"/>
  <c r="E54" i="23"/>
  <c r="K54" i="23" s="1"/>
  <c r="S29" i="23"/>
  <c r="S54" i="23"/>
  <c r="Y54" i="23" s="1"/>
  <c r="Z60" i="23"/>
  <c r="Y29" i="23"/>
  <c r="BA58" i="23"/>
  <c r="AU58" i="23" s="1"/>
  <c r="AU28" i="23" s="1"/>
  <c r="R29" i="23"/>
  <c r="BA59" i="23"/>
  <c r="AU59" i="23" s="1"/>
  <c r="AU29" i="23" s="1"/>
  <c r="CC59" i="23"/>
  <c r="BW59" i="23" s="1"/>
  <c r="BW29" i="23" s="1"/>
  <c r="DE59" i="23"/>
  <c r="CY59" i="23" s="1"/>
  <c r="CY29" i="23" s="1"/>
  <c r="S60" i="23"/>
  <c r="K28" i="23"/>
  <c r="BH58" i="23"/>
  <c r="BB58" i="23" s="1"/>
  <c r="CJ58" i="23"/>
  <c r="CD58" i="23" s="1"/>
  <c r="CD28" i="23" s="1"/>
  <c r="AF29" i="23"/>
  <c r="R28" i="23"/>
  <c r="K29" i="23"/>
  <c r="BH59" i="23"/>
  <c r="BB59" i="23" s="1"/>
  <c r="BB29" i="23" s="1"/>
  <c r="CJ59" i="23"/>
  <c r="CD59" i="23" s="1"/>
  <c r="BO58" i="23"/>
  <c r="BI58" i="23" s="1"/>
  <c r="BI28" i="23" s="1"/>
  <c r="AM28" i="23"/>
  <c r="AG60" i="23"/>
  <c r="AT29" i="23"/>
  <c r="AM29" i="23"/>
  <c r="AF28" i="23"/>
  <c r="AT58" i="23"/>
  <c r="AN58" i="23" s="1"/>
  <c r="AN28" i="23" s="1"/>
  <c r="AG28" i="23"/>
  <c r="CF45" i="23"/>
  <c r="CJ45" i="23" s="1"/>
  <c r="AM69" i="23"/>
  <c r="AJ29" i="23"/>
  <c r="AJ68" i="23"/>
  <c r="AM68" i="23" s="1"/>
  <c r="AI39" i="23"/>
  <c r="AM39" i="23" s="1"/>
  <c r="AG53" i="23"/>
  <c r="AB38" i="23"/>
  <c r="AB40" i="23" s="1"/>
  <c r="AF40" i="23" s="1"/>
  <c r="Z53" i="23"/>
  <c r="Z28" i="23"/>
  <c r="Y68" i="23"/>
  <c r="U39" i="23"/>
  <c r="U40" i="23" s="1"/>
  <c r="V69" i="23"/>
  <c r="Y69" i="23" s="1"/>
  <c r="U45" i="23"/>
  <c r="Y45" i="23" s="1"/>
  <c r="S28" i="23"/>
  <c r="S53" i="23"/>
  <c r="Y53" i="23" s="1"/>
  <c r="N39" i="23"/>
  <c r="R39" i="23" s="1"/>
  <c r="L54" i="23"/>
  <c r="R54" i="23" s="1"/>
  <c r="O28" i="23"/>
  <c r="O68" i="23"/>
  <c r="BH55" i="23"/>
  <c r="DE50" i="23"/>
  <c r="CX50" i="23"/>
  <c r="CJ50" i="23"/>
  <c r="BH50" i="23"/>
  <c r="AX70" i="23"/>
  <c r="BE70" i="23"/>
  <c r="BS70" i="23"/>
  <c r="BZ70" i="23"/>
  <c r="CU70" i="23"/>
  <c r="AM35" i="23"/>
  <c r="X40" i="23"/>
  <c r="R35" i="23"/>
  <c r="AA40" i="23"/>
  <c r="AF39" i="23"/>
  <c r="Z40" i="23"/>
  <c r="T40" i="23"/>
  <c r="S40" i="23"/>
  <c r="G75" i="23"/>
  <c r="F75" i="23"/>
  <c r="AG40" i="23"/>
  <c r="AH40" i="23"/>
  <c r="AM38" i="23"/>
  <c r="Y38" i="23"/>
  <c r="R38" i="23"/>
  <c r="L40" i="23"/>
  <c r="M40" i="23"/>
  <c r="E40" i="23"/>
  <c r="R75" i="23"/>
  <c r="V75" i="23"/>
  <c r="Y75" i="23" s="1"/>
  <c r="BS75" i="23"/>
  <c r="BL75" i="23"/>
  <c r="BO75" i="23" s="1"/>
  <c r="M111" i="41"/>
  <c r="CN75" i="23"/>
  <c r="K69" i="23"/>
  <c r="BH73" i="23"/>
  <c r="BE73" i="23" s="1"/>
  <c r="AJ75" i="23"/>
  <c r="AC75" i="23"/>
  <c r="AF75" i="23" s="1"/>
  <c r="N45" i="23"/>
  <c r="R45" i="23" s="1"/>
  <c r="AI45" i="23"/>
  <c r="AM45" i="23" s="1"/>
  <c r="G38" i="23"/>
  <c r="G40" i="23" s="1"/>
  <c r="G45" i="23"/>
  <c r="AX75" i="23"/>
  <c r="BA75" i="23" s="1"/>
  <c r="E53" i="23"/>
  <c r="L60" i="23"/>
  <c r="CG75" i="23"/>
  <c r="CJ75" i="23" s="1"/>
  <c r="AQ75" i="23"/>
  <c r="AT75" i="23" s="1"/>
  <c r="BZ75" i="23"/>
  <c r="CC75" i="23" s="1"/>
  <c r="DB75" i="23"/>
  <c r="DE75" i="23" s="1"/>
  <c r="K68" i="23"/>
  <c r="CU75" i="23"/>
  <c r="CX75" i="23" s="1"/>
  <c r="CJ88" i="23"/>
  <c r="CQ88" i="23"/>
  <c r="CX88" i="23"/>
  <c r="DE88" i="23"/>
  <c r="BA88" i="23"/>
  <c r="BA89" i="23"/>
  <c r="BH88" i="23"/>
  <c r="BO88" i="23"/>
  <c r="CJ89" i="23"/>
  <c r="T88" i="23"/>
  <c r="BH89" i="23"/>
  <c r="BO89" i="23"/>
  <c r="CX89" i="23"/>
  <c r="M88" i="23"/>
  <c r="BV88" i="23"/>
  <c r="BV89" i="23"/>
  <c r="DE89" i="23"/>
  <c r="BX88" i="23"/>
  <c r="BX28" i="23" s="1"/>
  <c r="AA89" i="23"/>
  <c r="CQ89" i="23"/>
  <c r="T89" i="23"/>
  <c r="AA88" i="23"/>
  <c r="AH88" i="23"/>
  <c r="M89" i="23"/>
  <c r="CQ75" i="23"/>
  <c r="BV75" i="23"/>
  <c r="AM75" i="23"/>
  <c r="BO55" i="23"/>
  <c r="CX55" i="23"/>
  <c r="AT55" i="23"/>
  <c r="CC55" i="23"/>
  <c r="BV55" i="23"/>
  <c r="DE55" i="23"/>
  <c r="CQ55" i="23"/>
  <c r="BA55" i="23"/>
  <c r="K50" i="23"/>
  <c r="CQ50" i="23"/>
  <c r="CC50" i="23"/>
  <c r="BV50" i="23"/>
  <c r="BA50" i="23"/>
  <c r="BO50" i="23"/>
  <c r="AT50" i="23"/>
  <c r="K35" i="23"/>
  <c r="F40" i="23"/>
  <c r="I111" i="41"/>
  <c r="T111" i="41"/>
  <c r="J111" i="41"/>
  <c r="S111" i="41"/>
  <c r="P111" i="41"/>
  <c r="O111" i="41"/>
  <c r="N111" i="41"/>
  <c r="K111" i="41"/>
  <c r="BH43" i="23"/>
  <c r="BD43" i="23" s="1"/>
  <c r="BH44" i="23"/>
  <c r="BD44" i="23" s="1"/>
  <c r="BO16" i="23"/>
  <c r="CQ16" i="23"/>
  <c r="BA44" i="23"/>
  <c r="AW44" i="23" s="1"/>
  <c r="R111" i="41"/>
  <c r="G111" i="41"/>
  <c r="H111" i="41"/>
  <c r="Q111" i="41"/>
  <c r="F111" i="41"/>
  <c r="CV25" i="23"/>
  <c r="CT25" i="23"/>
  <c r="CR25" i="23"/>
  <c r="CA25" i="23"/>
  <c r="BU25" i="23"/>
  <c r="BP25" i="23"/>
  <c r="BG25" i="23"/>
  <c r="AS25" i="23"/>
  <c r="AR25" i="23"/>
  <c r="AN25" i="23"/>
  <c r="AL24" i="23"/>
  <c r="AJ24" i="23"/>
  <c r="AK19" i="23"/>
  <c r="AJ19" i="23"/>
  <c r="AI19" i="23"/>
  <c r="AH19" i="23"/>
  <c r="AG19" i="23"/>
  <c r="AL18" i="23"/>
  <c r="AK18" i="23"/>
  <c r="AE24" i="23"/>
  <c r="AD24" i="23"/>
  <c r="AC24" i="23"/>
  <c r="AD23" i="23"/>
  <c r="AC23" i="23"/>
  <c r="AE19" i="23"/>
  <c r="AA19" i="23"/>
  <c r="AE18" i="23"/>
  <c r="AD18" i="23"/>
  <c r="AC18" i="23"/>
  <c r="AB18" i="23"/>
  <c r="X24" i="23"/>
  <c r="W24" i="23"/>
  <c r="W23" i="23"/>
  <c r="V23" i="23"/>
  <c r="W19" i="23"/>
  <c r="V19" i="23"/>
  <c r="U19" i="23"/>
  <c r="T19" i="23"/>
  <c r="S19" i="23"/>
  <c r="X18" i="23"/>
  <c r="V18" i="23"/>
  <c r="U18" i="23"/>
  <c r="T18" i="23"/>
  <c r="O24" i="23"/>
  <c r="Q23" i="23"/>
  <c r="P23" i="23"/>
  <c r="N19" i="23"/>
  <c r="Q18" i="23"/>
  <c r="P18" i="23"/>
  <c r="O18" i="23"/>
  <c r="L18" i="23"/>
  <c r="E19" i="23"/>
  <c r="G19" i="23"/>
  <c r="J19" i="23"/>
  <c r="G18" i="23"/>
  <c r="I18" i="23"/>
  <c r="BW25" i="23"/>
  <c r="X19" i="23"/>
  <c r="BN90" i="23"/>
  <c r="BF90" i="23"/>
  <c r="AX90" i="23"/>
  <c r="DD90" i="23"/>
  <c r="DC90" i="23"/>
  <c r="DB90" i="23"/>
  <c r="CY90" i="23"/>
  <c r="CW90" i="23"/>
  <c r="CV90" i="23"/>
  <c r="CU90" i="23"/>
  <c r="CP90" i="23"/>
  <c r="CO90" i="23"/>
  <c r="CN90" i="23"/>
  <c r="CI90" i="23"/>
  <c r="CH90" i="23"/>
  <c r="CG90" i="23"/>
  <c r="CD90" i="23"/>
  <c r="CB90" i="23"/>
  <c r="CA90" i="23"/>
  <c r="BZ90" i="23"/>
  <c r="BW90" i="23"/>
  <c r="BU90" i="23"/>
  <c r="BT90" i="23"/>
  <c r="BS90" i="23"/>
  <c r="BM90" i="23"/>
  <c r="BL90" i="23"/>
  <c r="BI90" i="23"/>
  <c r="BG90" i="23"/>
  <c r="BE90" i="23"/>
  <c r="BB90" i="23"/>
  <c r="AZ90" i="23"/>
  <c r="AY90" i="23"/>
  <c r="AU90" i="23"/>
  <c r="AS90" i="23"/>
  <c r="AR90" i="23"/>
  <c r="AQ90" i="23"/>
  <c r="AL90" i="23"/>
  <c r="AK90" i="23"/>
  <c r="AJ90" i="23"/>
  <c r="AC90" i="23"/>
  <c r="I90" i="23"/>
  <c r="E90" i="23"/>
  <c r="DD85" i="23"/>
  <c r="DC85" i="23"/>
  <c r="DB85" i="23"/>
  <c r="DA85" i="23"/>
  <c r="CZ85" i="23"/>
  <c r="CY85" i="23"/>
  <c r="CW85" i="23"/>
  <c r="CV85" i="23"/>
  <c r="CU85" i="23"/>
  <c r="CT85" i="23"/>
  <c r="CS85" i="23"/>
  <c r="CR85" i="23"/>
  <c r="CP85" i="23"/>
  <c r="CO85" i="23"/>
  <c r="CN85" i="23"/>
  <c r="CM85" i="23"/>
  <c r="CL85" i="23"/>
  <c r="CK85" i="23"/>
  <c r="CI85" i="23"/>
  <c r="CH85" i="23"/>
  <c r="CG85" i="23"/>
  <c r="CF85" i="23"/>
  <c r="CE85" i="23"/>
  <c r="CD85" i="23"/>
  <c r="CB85" i="23"/>
  <c r="CA85" i="23"/>
  <c r="BZ85" i="23"/>
  <c r="BY85" i="23"/>
  <c r="BX85" i="23"/>
  <c r="BW85" i="23"/>
  <c r="BU85" i="23"/>
  <c r="BT85" i="23"/>
  <c r="BS85" i="23"/>
  <c r="BR85" i="23"/>
  <c r="BQ85" i="23"/>
  <c r="BP85" i="23"/>
  <c r="BN85" i="23"/>
  <c r="BM85" i="23"/>
  <c r="BL85" i="23"/>
  <c r="BK85" i="23"/>
  <c r="BJ85" i="23"/>
  <c r="BI85" i="23"/>
  <c r="BO85" i="23" s="1"/>
  <c r="BG85" i="23"/>
  <c r="BF85" i="23"/>
  <c r="BE85" i="23"/>
  <c r="BD85" i="23"/>
  <c r="BC85" i="23"/>
  <c r="BB85" i="23"/>
  <c r="AZ85" i="23"/>
  <c r="AY85" i="23"/>
  <c r="AX85" i="23"/>
  <c r="AW85" i="23"/>
  <c r="AV85" i="23"/>
  <c r="AU85" i="23"/>
  <c r="AS85" i="23"/>
  <c r="AR85" i="23"/>
  <c r="AQ85" i="23"/>
  <c r="AP85" i="23"/>
  <c r="AO85" i="23"/>
  <c r="AN85" i="23"/>
  <c r="AL85" i="23"/>
  <c r="AK85" i="23"/>
  <c r="AJ85" i="23"/>
  <c r="AG85" i="23"/>
  <c r="AE85" i="23"/>
  <c r="AD85" i="23"/>
  <c r="AC85" i="23"/>
  <c r="Z85" i="23"/>
  <c r="X85" i="23"/>
  <c r="W85" i="23"/>
  <c r="V85" i="23"/>
  <c r="S85" i="23"/>
  <c r="Q85" i="23"/>
  <c r="P85" i="23"/>
  <c r="O85" i="23"/>
  <c r="L85" i="23"/>
  <c r="J85" i="23"/>
  <c r="I85" i="23"/>
  <c r="H85" i="23"/>
  <c r="E85" i="23"/>
  <c r="DD80" i="23"/>
  <c r="DC80" i="23"/>
  <c r="DB80" i="23"/>
  <c r="DA80" i="23"/>
  <c r="CZ80" i="23"/>
  <c r="CY80" i="23"/>
  <c r="CW80" i="23"/>
  <c r="CV80" i="23"/>
  <c r="CU80" i="23"/>
  <c r="CT80" i="23"/>
  <c r="CS80" i="23"/>
  <c r="CR80" i="23"/>
  <c r="CX80" i="23" s="1"/>
  <c r="CP80" i="23"/>
  <c r="CO80" i="23"/>
  <c r="CN80" i="23"/>
  <c r="CM80" i="23"/>
  <c r="CL80" i="23"/>
  <c r="CK80" i="23"/>
  <c r="CI80" i="23"/>
  <c r="CH80" i="23"/>
  <c r="CG80" i="23"/>
  <c r="CF80" i="23"/>
  <c r="CE80" i="23"/>
  <c r="CD80" i="23"/>
  <c r="CB80" i="23"/>
  <c r="CA80" i="23"/>
  <c r="BZ80" i="23"/>
  <c r="BY80" i="23"/>
  <c r="BX80" i="23"/>
  <c r="BW80" i="23"/>
  <c r="BU80" i="23"/>
  <c r="BT80" i="23"/>
  <c r="BS80" i="23"/>
  <c r="BR80" i="23"/>
  <c r="BQ80" i="23"/>
  <c r="BP80" i="23"/>
  <c r="BN80" i="23"/>
  <c r="BM80" i="23"/>
  <c r="BL80" i="23"/>
  <c r="BK80" i="23"/>
  <c r="BJ80" i="23"/>
  <c r="BI80" i="23"/>
  <c r="BG80" i="23"/>
  <c r="BF80" i="23"/>
  <c r="BE80" i="23"/>
  <c r="BD80" i="23"/>
  <c r="BC80" i="23"/>
  <c r="BB80" i="23"/>
  <c r="AZ80" i="23"/>
  <c r="AY80" i="23"/>
  <c r="AX80" i="23"/>
  <c r="AW80" i="23"/>
  <c r="AV80" i="23"/>
  <c r="AU80" i="23"/>
  <c r="AS80" i="23"/>
  <c r="AR80" i="23"/>
  <c r="AQ80" i="23"/>
  <c r="AP80" i="23"/>
  <c r="AO80" i="23"/>
  <c r="AN80" i="23"/>
  <c r="AT80" i="23" s="1"/>
  <c r="AL80" i="23"/>
  <c r="AK80" i="23"/>
  <c r="AJ80" i="23"/>
  <c r="AI80" i="23"/>
  <c r="AH80" i="23"/>
  <c r="AG80" i="23"/>
  <c r="AE80" i="23"/>
  <c r="AD80" i="23"/>
  <c r="AC80" i="23"/>
  <c r="AB80" i="23"/>
  <c r="AA80" i="23"/>
  <c r="Z80" i="23"/>
  <c r="X80" i="23"/>
  <c r="W80" i="23"/>
  <c r="V80" i="23"/>
  <c r="U80" i="23"/>
  <c r="T80" i="23"/>
  <c r="S80" i="23"/>
  <c r="Q80" i="23"/>
  <c r="P80" i="23"/>
  <c r="O80" i="23"/>
  <c r="N80" i="23"/>
  <c r="M80" i="23"/>
  <c r="L80" i="23"/>
  <c r="J80" i="23"/>
  <c r="I80" i="23"/>
  <c r="H80" i="23"/>
  <c r="G80" i="23"/>
  <c r="F80" i="23"/>
  <c r="E80" i="23"/>
  <c r="K79" i="23"/>
  <c r="K78" i="23"/>
  <c r="DD70" i="23"/>
  <c r="DC70" i="23"/>
  <c r="DA70" i="23"/>
  <c r="CZ70" i="23"/>
  <c r="CY70" i="23"/>
  <c r="DE70" i="23" s="1"/>
  <c r="CW70" i="23"/>
  <c r="CV70" i="23"/>
  <c r="CT70" i="23"/>
  <c r="CS70" i="23"/>
  <c r="CR70" i="23"/>
  <c r="CP70" i="23"/>
  <c r="CO70" i="23"/>
  <c r="CM70" i="23"/>
  <c r="CL70" i="23"/>
  <c r="CK70" i="23"/>
  <c r="CQ70" i="23" s="1"/>
  <c r="CI70" i="23"/>
  <c r="CH70" i="23"/>
  <c r="CF70" i="23"/>
  <c r="CE70" i="23"/>
  <c r="CD70" i="23"/>
  <c r="CJ70" i="23" s="1"/>
  <c r="CB70" i="23"/>
  <c r="CA70" i="23"/>
  <c r="BY70" i="23"/>
  <c r="BX70" i="23"/>
  <c r="BW70" i="23"/>
  <c r="BU70" i="23"/>
  <c r="BT70" i="23"/>
  <c r="BR70" i="23"/>
  <c r="BQ70" i="23"/>
  <c r="BP70" i="23"/>
  <c r="BN70" i="23"/>
  <c r="BM70" i="23"/>
  <c r="BK70" i="23"/>
  <c r="BJ70" i="23"/>
  <c r="BI70" i="23"/>
  <c r="BO70" i="23" s="1"/>
  <c r="BG70" i="23"/>
  <c r="BF70" i="23"/>
  <c r="BD70" i="23"/>
  <c r="BC70" i="23"/>
  <c r="BB70" i="23"/>
  <c r="AZ70" i="23"/>
  <c r="AY70" i="23"/>
  <c r="AW70" i="23"/>
  <c r="AV70" i="23"/>
  <c r="AU70" i="23"/>
  <c r="AS70" i="23"/>
  <c r="AR70" i="23"/>
  <c r="AP70" i="23"/>
  <c r="AO70" i="23"/>
  <c r="AN70" i="23"/>
  <c r="AT70" i="23" s="1"/>
  <c r="AL70" i="23"/>
  <c r="AK70" i="23"/>
  <c r="AI70" i="23"/>
  <c r="AH70" i="23"/>
  <c r="AG70" i="23"/>
  <c r="AE70" i="23"/>
  <c r="AD70" i="23"/>
  <c r="AB70" i="23"/>
  <c r="AA70" i="23"/>
  <c r="Z70" i="23"/>
  <c r="X70" i="23"/>
  <c r="W70" i="23"/>
  <c r="U70" i="23"/>
  <c r="T70" i="23"/>
  <c r="S70" i="23"/>
  <c r="Q70" i="23"/>
  <c r="P70" i="23"/>
  <c r="N70" i="23"/>
  <c r="M70" i="23"/>
  <c r="DD65" i="23"/>
  <c r="DC65" i="23"/>
  <c r="DB65" i="23"/>
  <c r="DA65" i="23"/>
  <c r="CZ65" i="23"/>
  <c r="CY65" i="23"/>
  <c r="DE65" i="23" s="1"/>
  <c r="CW65" i="23"/>
  <c r="CV65" i="23"/>
  <c r="CU65" i="23"/>
  <c r="CT65" i="23"/>
  <c r="CS65" i="23"/>
  <c r="CR65" i="23"/>
  <c r="CP65" i="23"/>
  <c r="CO65" i="23"/>
  <c r="CN65" i="23"/>
  <c r="CM65" i="23"/>
  <c r="CL65" i="23"/>
  <c r="CK65" i="23"/>
  <c r="CI65" i="23"/>
  <c r="CH65" i="23"/>
  <c r="CG65" i="23"/>
  <c r="CF65" i="23"/>
  <c r="CE65" i="23"/>
  <c r="CD65" i="23"/>
  <c r="CB65" i="23"/>
  <c r="CA65" i="23"/>
  <c r="BZ65" i="23"/>
  <c r="BY65" i="23"/>
  <c r="BX65" i="23"/>
  <c r="BW65" i="23"/>
  <c r="BU65" i="23"/>
  <c r="BT65" i="23"/>
  <c r="BS65" i="23"/>
  <c r="BR65" i="23"/>
  <c r="BQ65" i="23"/>
  <c r="BP65" i="23"/>
  <c r="BN65" i="23"/>
  <c r="BM65" i="23"/>
  <c r="BL65" i="23"/>
  <c r="BK65" i="23"/>
  <c r="BJ65" i="23"/>
  <c r="BI65" i="23"/>
  <c r="BG65" i="23"/>
  <c r="BF65" i="23"/>
  <c r="BE65" i="23"/>
  <c r="BD65" i="23"/>
  <c r="BC65" i="23"/>
  <c r="BB65" i="23"/>
  <c r="AZ65" i="23"/>
  <c r="AY65" i="23"/>
  <c r="AX65" i="23"/>
  <c r="AW65" i="23"/>
  <c r="AV65" i="23"/>
  <c r="AU65" i="23"/>
  <c r="AS65" i="23"/>
  <c r="AR65" i="23"/>
  <c r="AQ65" i="23"/>
  <c r="AP65" i="23"/>
  <c r="AO65" i="23"/>
  <c r="AN65" i="23"/>
  <c r="AL65" i="23"/>
  <c r="AK65" i="23"/>
  <c r="AJ65" i="23"/>
  <c r="AI65" i="23"/>
  <c r="AH65" i="23"/>
  <c r="AG65" i="23"/>
  <c r="AM65" i="23" s="1"/>
  <c r="AE65" i="23"/>
  <c r="AD65" i="23"/>
  <c r="AC65" i="23"/>
  <c r="AB65" i="23"/>
  <c r="AA65" i="23"/>
  <c r="Z65" i="23"/>
  <c r="X65" i="23"/>
  <c r="W65" i="23"/>
  <c r="V65" i="23"/>
  <c r="U65" i="23"/>
  <c r="T65" i="23"/>
  <c r="S65" i="23"/>
  <c r="Q65" i="23"/>
  <c r="P65" i="23"/>
  <c r="O65" i="23"/>
  <c r="N65" i="23"/>
  <c r="M65" i="23"/>
  <c r="L65" i="23"/>
  <c r="H65" i="23"/>
  <c r="K65" i="23"/>
  <c r="K64" i="23"/>
  <c r="K63" i="23"/>
  <c r="AF68" i="23" l="1"/>
  <c r="AF38" i="23"/>
  <c r="V24" i="23"/>
  <c r="Y39" i="23"/>
  <c r="CR60" i="23"/>
  <c r="L23" i="23"/>
  <c r="E55" i="23"/>
  <c r="K55" i="23" s="1"/>
  <c r="BH28" i="23"/>
  <c r="CC28" i="23"/>
  <c r="CK60" i="23"/>
  <c r="CJ28" i="23"/>
  <c r="BI60" i="23"/>
  <c r="CD60" i="23"/>
  <c r="AN60" i="23"/>
  <c r="BP60" i="23"/>
  <c r="BA29" i="23"/>
  <c r="BW60" i="23"/>
  <c r="CY60" i="23"/>
  <c r="AG55" i="23"/>
  <c r="AM55" i="23" s="1"/>
  <c r="AG24" i="23"/>
  <c r="L55" i="23"/>
  <c r="R55" i="23" s="1"/>
  <c r="Z55" i="23"/>
  <c r="AF55" i="23" s="1"/>
  <c r="S24" i="23"/>
  <c r="AT28" i="23"/>
  <c r="CD29" i="23"/>
  <c r="L24" i="23"/>
  <c r="AU60" i="23"/>
  <c r="Z23" i="23"/>
  <c r="BH29" i="23"/>
  <c r="AF53" i="23"/>
  <c r="CC29" i="23"/>
  <c r="BB60" i="23"/>
  <c r="BB28" i="23"/>
  <c r="Z24" i="23"/>
  <c r="CE89" i="23"/>
  <c r="CE29" i="23" s="1"/>
  <c r="CJ29" i="23"/>
  <c r="CZ89" i="23"/>
  <c r="DA89" i="23" s="1"/>
  <c r="AV88" i="23"/>
  <c r="AV28" i="23" s="1"/>
  <c r="BA28" i="23"/>
  <c r="CS89" i="23"/>
  <c r="CT89" i="23" s="1"/>
  <c r="BY89" i="23"/>
  <c r="BY29" i="23" s="1"/>
  <c r="BX29" i="23"/>
  <c r="BE75" i="23"/>
  <c r="BH75" i="23" s="1"/>
  <c r="BE28" i="23"/>
  <c r="AW45" i="23"/>
  <c r="BA45" i="23" s="1"/>
  <c r="AP89" i="23"/>
  <c r="AP29" i="23" s="1"/>
  <c r="AO29" i="23"/>
  <c r="AI88" i="23"/>
  <c r="AH28" i="23"/>
  <c r="AH83" i="23"/>
  <c r="AH23" i="23" s="1"/>
  <c r="AI40" i="23"/>
  <c r="AM40" i="23" s="1"/>
  <c r="AG23" i="23"/>
  <c r="AM53" i="23"/>
  <c r="AI89" i="23"/>
  <c r="AH29" i="23"/>
  <c r="AH84" i="23"/>
  <c r="AJ70" i="23"/>
  <c r="AM70" i="23" s="1"/>
  <c r="AB89" i="23"/>
  <c r="AA84" i="23"/>
  <c r="AA24" i="23" s="1"/>
  <c r="AA29" i="23"/>
  <c r="AB88" i="23"/>
  <c r="AA28" i="23"/>
  <c r="AA83" i="23"/>
  <c r="U88" i="23"/>
  <c r="T28" i="23"/>
  <c r="T83" i="23"/>
  <c r="S23" i="23"/>
  <c r="U89" i="23"/>
  <c r="T84" i="23"/>
  <c r="T24" i="23" s="1"/>
  <c r="T29" i="23"/>
  <c r="S55" i="23"/>
  <c r="Y55" i="23" s="1"/>
  <c r="V70" i="23"/>
  <c r="Y70" i="23" s="1"/>
  <c r="N40" i="23"/>
  <c r="R40" i="23" s="1"/>
  <c r="N88" i="23"/>
  <c r="M28" i="23"/>
  <c r="M83" i="23"/>
  <c r="O70" i="23"/>
  <c r="R70" i="23" s="1"/>
  <c r="R68" i="23"/>
  <c r="N89" i="23"/>
  <c r="M29" i="23"/>
  <c r="M84" i="23"/>
  <c r="G88" i="23"/>
  <c r="F83" i="23"/>
  <c r="F28" i="23"/>
  <c r="G89" i="23"/>
  <c r="F29" i="23"/>
  <c r="F84" i="23"/>
  <c r="CQ80" i="23"/>
  <c r="BA70" i="23"/>
  <c r="CC70" i="23"/>
  <c r="BH70" i="23"/>
  <c r="CX70" i="23"/>
  <c r="BV70" i="23"/>
  <c r="CQ65" i="23"/>
  <c r="BV65" i="23"/>
  <c r="BO65" i="23"/>
  <c r="BY88" i="23"/>
  <c r="BX90" i="23"/>
  <c r="CL89" i="23"/>
  <c r="AP88" i="23"/>
  <c r="AO90" i="23"/>
  <c r="CS88" i="23"/>
  <c r="BQ88" i="23"/>
  <c r="CZ88" i="23"/>
  <c r="BJ89" i="23"/>
  <c r="CL88" i="23"/>
  <c r="CL28" i="23" s="1"/>
  <c r="BC89" i="23"/>
  <c r="CE88" i="23"/>
  <c r="BJ88" i="23"/>
  <c r="BJ28" i="23" s="1"/>
  <c r="BC88" i="23"/>
  <c r="BC28" i="23" s="1"/>
  <c r="BQ89" i="23"/>
  <c r="AV89" i="23"/>
  <c r="K80" i="23"/>
  <c r="BH65" i="23"/>
  <c r="AT65" i="23"/>
  <c r="Y40" i="23"/>
  <c r="CX65" i="23"/>
  <c r="CJ65" i="23"/>
  <c r="CC65" i="23"/>
  <c r="BA65" i="23"/>
  <c r="K53" i="23"/>
  <c r="BD45" i="23"/>
  <c r="BH45" i="23" s="1"/>
  <c r="AD25" i="23"/>
  <c r="AC25" i="23"/>
  <c r="V25" i="23"/>
  <c r="W25" i="23"/>
  <c r="BH85" i="23"/>
  <c r="CX85" i="23"/>
  <c r="P90" i="23"/>
  <c r="CC85" i="23"/>
  <c r="S90" i="23"/>
  <c r="T90" i="23"/>
  <c r="DE80" i="23"/>
  <c r="BV80" i="23"/>
  <c r="O90" i="23"/>
  <c r="V90" i="23"/>
  <c r="M90" i="23"/>
  <c r="CQ43" i="23"/>
  <c r="CM43" i="23" s="1"/>
  <c r="CQ44" i="23"/>
  <c r="CM44" i="23" s="1"/>
  <c r="CX16" i="23"/>
  <c r="BO44" i="23"/>
  <c r="BK44" i="23" s="1"/>
  <c r="BO43" i="23"/>
  <c r="BK43" i="23" s="1"/>
  <c r="BV16" i="23"/>
  <c r="CD25" i="23"/>
  <c r="CO25" i="23"/>
  <c r="AX25" i="23"/>
  <c r="DB25" i="23"/>
  <c r="AY25" i="23"/>
  <c r="BM25" i="23"/>
  <c r="AD19" i="23"/>
  <c r="AD20" i="23" s="1"/>
  <c r="Q19" i="23"/>
  <c r="CP25" i="23"/>
  <c r="DA25" i="23"/>
  <c r="L19" i="23"/>
  <c r="BS25" i="23"/>
  <c r="BX25" i="23"/>
  <c r="AV25" i="23"/>
  <c r="X23" i="23"/>
  <c r="X25" i="23" s="1"/>
  <c r="AP25" i="23"/>
  <c r="BF25" i="23"/>
  <c r="BI25" i="23"/>
  <c r="BJ25" i="23"/>
  <c r="AL19" i="23"/>
  <c r="F18" i="23"/>
  <c r="P19" i="23"/>
  <c r="BK25" i="23"/>
  <c r="CU25" i="23"/>
  <c r="AJ18" i="23"/>
  <c r="AJ20" i="23" s="1"/>
  <c r="AU25" i="23"/>
  <c r="BY25" i="23"/>
  <c r="M19" i="23"/>
  <c r="H18" i="23"/>
  <c r="AI18" i="23"/>
  <c r="AI20" i="23" s="1"/>
  <c r="BL25" i="23"/>
  <c r="AH18" i="23"/>
  <c r="AH20" i="23" s="1"/>
  <c r="BE25" i="23"/>
  <c r="BQ25" i="23"/>
  <c r="CN25" i="23"/>
  <c r="AQ25" i="23"/>
  <c r="BR25" i="23"/>
  <c r="Q24" i="23"/>
  <c r="Q25" i="23" s="1"/>
  <c r="CE25" i="23"/>
  <c r="I19" i="23"/>
  <c r="N18" i="23"/>
  <c r="S18" i="23"/>
  <c r="S20" i="23" s="1"/>
  <c r="Z19" i="23"/>
  <c r="AE23" i="23"/>
  <c r="AE25" i="23" s="1"/>
  <c r="AK20" i="23"/>
  <c r="BB25" i="23"/>
  <c r="CF25" i="23"/>
  <c r="CS25" i="23"/>
  <c r="BT25" i="23"/>
  <c r="H19" i="23"/>
  <c r="O23" i="23"/>
  <c r="O25" i="23" s="1"/>
  <c r="U20" i="23"/>
  <c r="AJ23" i="23"/>
  <c r="AJ25" i="23" s="1"/>
  <c r="AN20" i="23"/>
  <c r="BC25" i="23"/>
  <c r="CG25" i="23"/>
  <c r="P24" i="23"/>
  <c r="P25" i="23" s="1"/>
  <c r="AK24" i="23"/>
  <c r="AK23" i="23"/>
  <c r="BD25" i="23"/>
  <c r="CK25" i="23"/>
  <c r="BZ25" i="23"/>
  <c r="CL25" i="23"/>
  <c r="CY25" i="23"/>
  <c r="CM25" i="23"/>
  <c r="CZ25" i="23"/>
  <c r="DC25" i="23"/>
  <c r="DD25" i="23"/>
  <c r="CW25" i="23"/>
  <c r="CH25" i="23"/>
  <c r="CI25" i="23"/>
  <c r="CB25" i="23"/>
  <c r="BN25" i="23"/>
  <c r="AW25" i="23"/>
  <c r="AZ25" i="23"/>
  <c r="AO25" i="23"/>
  <c r="AL23" i="23"/>
  <c r="AG18" i="23"/>
  <c r="Z18" i="23"/>
  <c r="AB19" i="23"/>
  <c r="AA18" i="23"/>
  <c r="AC19" i="23"/>
  <c r="T20" i="23"/>
  <c r="W18" i="23"/>
  <c r="M18" i="23"/>
  <c r="O19" i="23"/>
  <c r="F19" i="23"/>
  <c r="AE20" i="23"/>
  <c r="V20" i="23"/>
  <c r="X20" i="23"/>
  <c r="AF80" i="23"/>
  <c r="BO80" i="23"/>
  <c r="CQ85" i="23"/>
  <c r="AD90" i="23"/>
  <c r="Z90" i="23"/>
  <c r="BH80" i="23"/>
  <c r="CJ80" i="23"/>
  <c r="CJ85" i="23"/>
  <c r="BP90" i="23"/>
  <c r="BA80" i="23"/>
  <c r="F90" i="23"/>
  <c r="X90" i="23"/>
  <c r="J90" i="23"/>
  <c r="Y80" i="23"/>
  <c r="BA85" i="23"/>
  <c r="BV85" i="23"/>
  <c r="H90" i="23"/>
  <c r="Q90" i="23"/>
  <c r="AA90" i="23"/>
  <c r="AE90" i="23"/>
  <c r="L90" i="23"/>
  <c r="R80" i="23"/>
  <c r="AM80" i="23"/>
  <c r="CC80" i="23"/>
  <c r="AT85" i="23"/>
  <c r="DE85" i="23"/>
  <c r="W90" i="23"/>
  <c r="AH90" i="23"/>
  <c r="AN90" i="23"/>
  <c r="CR90" i="23"/>
  <c r="AG90" i="23"/>
  <c r="CK90" i="23"/>
  <c r="E40" i="27"/>
  <c r="E140" i="27"/>
  <c r="E120" i="27"/>
  <c r="E100" i="27"/>
  <c r="E80" i="27"/>
  <c r="E60" i="27"/>
  <c r="E20" i="27"/>
  <c r="F35" i="27"/>
  <c r="CH30" i="24"/>
  <c r="CJ28" i="24"/>
  <c r="BA18" i="24"/>
  <c r="BA23" i="24"/>
  <c r="BA28" i="24"/>
  <c r="K66" i="18"/>
  <c r="CZ37" i="27"/>
  <c r="DA37" i="27"/>
  <c r="DB37" i="27"/>
  <c r="DC37" i="27"/>
  <c r="DD37" i="27"/>
  <c r="DE37" i="27"/>
  <c r="DF37" i="27"/>
  <c r="CS37" i="27"/>
  <c r="CY37" i="27" s="1"/>
  <c r="CT37" i="27"/>
  <c r="CU37" i="27"/>
  <c r="CV37" i="27"/>
  <c r="CW37" i="27"/>
  <c r="CX37" i="27"/>
  <c r="CL37" i="27"/>
  <c r="CR37" i="27" s="1"/>
  <c r="CM37" i="27"/>
  <c r="CN37" i="27"/>
  <c r="CO37" i="27"/>
  <c r="CP37" i="27"/>
  <c r="CQ37" i="27"/>
  <c r="CE37" i="27"/>
  <c r="CF37" i="27"/>
  <c r="CG37" i="27"/>
  <c r="CH37" i="27"/>
  <c r="CI37" i="27"/>
  <c r="CJ37" i="27"/>
  <c r="CK37" i="27"/>
  <c r="BX37" i="27"/>
  <c r="CD37" i="27" s="1"/>
  <c r="BY37" i="27"/>
  <c r="BZ37" i="27"/>
  <c r="CA37" i="27"/>
  <c r="CB37" i="27"/>
  <c r="CC37" i="27"/>
  <c r="BQ37" i="27"/>
  <c r="BW37" i="27" s="1"/>
  <c r="BR37" i="27"/>
  <c r="BS37" i="27"/>
  <c r="BT37" i="27"/>
  <c r="BU37" i="27"/>
  <c r="BV37" i="27"/>
  <c r="BJ37" i="27"/>
  <c r="BK37" i="27"/>
  <c r="BL37" i="27"/>
  <c r="BM37" i="27"/>
  <c r="BN37" i="27"/>
  <c r="BO37" i="27"/>
  <c r="BP37" i="27"/>
  <c r="BC37" i="27"/>
  <c r="BD37" i="27"/>
  <c r="BE37" i="27"/>
  <c r="BF37" i="27"/>
  <c r="BG37" i="27"/>
  <c r="BH37" i="27"/>
  <c r="BI37" i="27"/>
  <c r="AV37" i="27"/>
  <c r="BB37" i="27" s="1"/>
  <c r="AW37" i="27"/>
  <c r="AX37" i="27"/>
  <c r="AY37" i="27"/>
  <c r="AZ37" i="27"/>
  <c r="BA37" i="27"/>
  <c r="AU35" i="27"/>
  <c r="AP37" i="27"/>
  <c r="AU37" i="27" s="1"/>
  <c r="AQ37" i="27"/>
  <c r="AR37" i="27"/>
  <c r="AS37" i="27"/>
  <c r="AT37" i="27"/>
  <c r="AO37" i="27"/>
  <c r="CZ33" i="27"/>
  <c r="DA33" i="27"/>
  <c r="DB33" i="27"/>
  <c r="DC33" i="27"/>
  <c r="DD33" i="27"/>
  <c r="DE33" i="27"/>
  <c r="DF33" i="27"/>
  <c r="CS33" i="27"/>
  <c r="CY33" i="27" s="1"/>
  <c r="CT33" i="27"/>
  <c r="CU33" i="27"/>
  <c r="CV33" i="27"/>
  <c r="CW33" i="27"/>
  <c r="CX33" i="27"/>
  <c r="CL33" i="27"/>
  <c r="CR33" i="27" s="1"/>
  <c r="CM33" i="27"/>
  <c r="CN33" i="27"/>
  <c r="CO33" i="27"/>
  <c r="CP33" i="27"/>
  <c r="CQ33" i="27"/>
  <c r="CE33" i="27"/>
  <c r="CF33" i="27"/>
  <c r="CG33" i="27"/>
  <c r="CH33" i="27"/>
  <c r="CI33" i="27"/>
  <c r="CJ33" i="27"/>
  <c r="CK33" i="27"/>
  <c r="BX33" i="27"/>
  <c r="BY33" i="27"/>
  <c r="BZ33" i="27"/>
  <c r="CA33" i="27"/>
  <c r="CB33" i="27"/>
  <c r="CC33" i="27"/>
  <c r="CD33" i="27"/>
  <c r="BQ33" i="27"/>
  <c r="BW33" i="27" s="1"/>
  <c r="BR33" i="27"/>
  <c r="BS33" i="27"/>
  <c r="BT33" i="27"/>
  <c r="BU33" i="27"/>
  <c r="BV33" i="27"/>
  <c r="BJ33" i="27"/>
  <c r="BP33" i="27" s="1"/>
  <c r="BK33" i="27"/>
  <c r="BL33" i="27"/>
  <c r="BM33" i="27"/>
  <c r="BN33" i="27"/>
  <c r="BO33" i="27"/>
  <c r="BC33" i="27"/>
  <c r="BD33" i="27"/>
  <c r="BE33" i="27"/>
  <c r="BF33" i="27"/>
  <c r="BG33" i="27"/>
  <c r="BH33" i="27"/>
  <c r="AV33" i="27"/>
  <c r="BB33" i="27" s="1"/>
  <c r="AW33" i="27"/>
  <c r="AX33" i="27"/>
  <c r="AY33" i="27"/>
  <c r="AZ33" i="27"/>
  <c r="BA33" i="27"/>
  <c r="AP33" i="27"/>
  <c r="AQ33" i="27"/>
  <c r="AR33" i="27"/>
  <c r="AS33" i="27"/>
  <c r="AT33" i="27"/>
  <c r="AU169" i="27"/>
  <c r="AT171" i="27"/>
  <c r="CZ171" i="27"/>
  <c r="DA171" i="27"/>
  <c r="DB171" i="27"/>
  <c r="DC171" i="27"/>
  <c r="DD171" i="27"/>
  <c r="DE171" i="27"/>
  <c r="DF171" i="27"/>
  <c r="CS171" i="27"/>
  <c r="CT171" i="27"/>
  <c r="CU171" i="27"/>
  <c r="CV171" i="27"/>
  <c r="CW171" i="27"/>
  <c r="CX171" i="27"/>
  <c r="CY171" i="27"/>
  <c r="CL171" i="27"/>
  <c r="CR171" i="27" s="1"/>
  <c r="CM171" i="27"/>
  <c r="CN171" i="27"/>
  <c r="CO171" i="27"/>
  <c r="CP171" i="27"/>
  <c r="CQ171" i="27"/>
  <c r="CE171" i="27"/>
  <c r="CK171" i="27" s="1"/>
  <c r="CF171" i="27"/>
  <c r="CG171" i="27"/>
  <c r="CH171" i="27"/>
  <c r="CI171" i="27"/>
  <c r="CJ171" i="27"/>
  <c r="BX171" i="27"/>
  <c r="BY171" i="27"/>
  <c r="BZ171" i="27"/>
  <c r="CA171" i="27"/>
  <c r="CB171" i="27"/>
  <c r="CC171" i="27"/>
  <c r="CD171" i="27"/>
  <c r="BU171" i="27"/>
  <c r="BQ171" i="27"/>
  <c r="BW171" i="27" s="1"/>
  <c r="BR171" i="27"/>
  <c r="BS171" i="27"/>
  <c r="BT171" i="27"/>
  <c r="BV171" i="27"/>
  <c r="BJ171" i="27"/>
  <c r="BP171" i="27" s="1"/>
  <c r="BK171" i="27"/>
  <c r="BL171" i="27"/>
  <c r="BM171" i="27"/>
  <c r="BN171" i="27"/>
  <c r="BO171" i="27"/>
  <c r="BC171" i="27"/>
  <c r="BD171" i="27"/>
  <c r="BE171" i="27"/>
  <c r="BF171" i="27"/>
  <c r="BG171" i="27"/>
  <c r="BH171" i="27"/>
  <c r="BI171" i="27"/>
  <c r="AV171" i="27"/>
  <c r="BB171" i="27" s="1"/>
  <c r="AW171" i="27"/>
  <c r="AX171" i="27"/>
  <c r="AY171" i="27"/>
  <c r="AZ171" i="27"/>
  <c r="BA171" i="27"/>
  <c r="AO171" i="27"/>
  <c r="AU171" i="27" s="1"/>
  <c r="AP171" i="27"/>
  <c r="AR171" i="27"/>
  <c r="AS171" i="27"/>
  <c r="CZ167" i="27"/>
  <c r="DA167" i="27"/>
  <c r="DB167" i="27"/>
  <c r="DC167" i="27"/>
  <c r="DD167" i="27"/>
  <c r="DE167" i="27"/>
  <c r="DF167" i="27"/>
  <c r="CS167" i="27"/>
  <c r="CY167" i="27" s="1"/>
  <c r="CT167" i="27"/>
  <c r="CU167" i="27"/>
  <c r="CV167" i="27"/>
  <c r="CW167" i="27"/>
  <c r="CX167" i="27"/>
  <c r="CL167" i="27"/>
  <c r="CR167" i="27" s="1"/>
  <c r="CM167" i="27"/>
  <c r="CN167" i="27"/>
  <c r="CO167" i="27"/>
  <c r="CP167" i="27"/>
  <c r="CQ167" i="27"/>
  <c r="CE167" i="27"/>
  <c r="CF167" i="27"/>
  <c r="CG167" i="27"/>
  <c r="CH167" i="27"/>
  <c r="CI167" i="27"/>
  <c r="CJ167" i="27"/>
  <c r="CK167" i="27"/>
  <c r="BX167" i="27"/>
  <c r="BY167" i="27"/>
  <c r="BZ167" i="27"/>
  <c r="CA167" i="27"/>
  <c r="CB167" i="27"/>
  <c r="CC167" i="27"/>
  <c r="CD167" i="27"/>
  <c r="BQ167" i="27"/>
  <c r="BW167" i="27" s="1"/>
  <c r="BR167" i="27"/>
  <c r="BS167" i="27"/>
  <c r="BT167" i="27"/>
  <c r="BU167" i="27"/>
  <c r="BV167" i="27"/>
  <c r="BJ167" i="27"/>
  <c r="BP167" i="27" s="1"/>
  <c r="BK167" i="27"/>
  <c r="BL167" i="27"/>
  <c r="BM167" i="27"/>
  <c r="BN167" i="27"/>
  <c r="BO167" i="27"/>
  <c r="BC167" i="27"/>
  <c r="BD167" i="27"/>
  <c r="BE167" i="27"/>
  <c r="BF167" i="27"/>
  <c r="BG167" i="27"/>
  <c r="BH167" i="27"/>
  <c r="AV167" i="27"/>
  <c r="BB167" i="27" s="1"/>
  <c r="AW167" i="27"/>
  <c r="AX167" i="27"/>
  <c r="AY167" i="27"/>
  <c r="AZ167" i="27"/>
  <c r="BA167" i="27"/>
  <c r="AO167" i="27"/>
  <c r="AP167" i="27"/>
  <c r="AQ167" i="27"/>
  <c r="AR167" i="27"/>
  <c r="AS167" i="27"/>
  <c r="AT167" i="27"/>
  <c r="CZ157" i="27"/>
  <c r="DA157" i="27"/>
  <c r="DB157" i="27"/>
  <c r="DC157" i="27"/>
  <c r="DD157" i="27"/>
  <c r="DE157" i="27"/>
  <c r="DF157" i="27"/>
  <c r="CS157" i="27"/>
  <c r="CT157" i="27"/>
  <c r="CU157" i="27"/>
  <c r="CV157" i="27"/>
  <c r="CW157" i="27"/>
  <c r="CX157" i="27"/>
  <c r="CL157" i="27"/>
  <c r="CM157" i="27"/>
  <c r="CN157" i="27"/>
  <c r="CO157" i="27"/>
  <c r="CP157" i="27"/>
  <c r="CQ157" i="27"/>
  <c r="CR157" i="27"/>
  <c r="CE157" i="27"/>
  <c r="CF157" i="27"/>
  <c r="CG157" i="27"/>
  <c r="CH157" i="27"/>
  <c r="CI157" i="27"/>
  <c r="CJ157" i="27"/>
  <c r="CK157" i="27"/>
  <c r="BX157" i="27"/>
  <c r="CD157" i="27" s="1"/>
  <c r="BY157" i="27"/>
  <c r="BZ157" i="27"/>
  <c r="CA157" i="27"/>
  <c r="CB157" i="27"/>
  <c r="CC157" i="27"/>
  <c r="BQ157" i="27"/>
  <c r="BR157" i="27"/>
  <c r="BS157" i="27"/>
  <c r="BT157" i="27"/>
  <c r="BU157" i="27"/>
  <c r="BV157" i="27"/>
  <c r="BJ157" i="27"/>
  <c r="BK157" i="27"/>
  <c r="BL157" i="27"/>
  <c r="BM157" i="27"/>
  <c r="BN157" i="27"/>
  <c r="BO157" i="27"/>
  <c r="BC157" i="27"/>
  <c r="BI157" i="27" s="1"/>
  <c r="BD157" i="27"/>
  <c r="BE157" i="27"/>
  <c r="BF157" i="27"/>
  <c r="BG157" i="27"/>
  <c r="BH157" i="27"/>
  <c r="AV157" i="27"/>
  <c r="AW157" i="27"/>
  <c r="AX157" i="27"/>
  <c r="AY157" i="27"/>
  <c r="AZ157" i="27"/>
  <c r="BA157" i="27"/>
  <c r="BB157" i="27"/>
  <c r="AP157" i="27"/>
  <c r="AQ157" i="27"/>
  <c r="AR157" i="27"/>
  <c r="AS157" i="27"/>
  <c r="AT157" i="27"/>
  <c r="AO157" i="27"/>
  <c r="AU157" i="27" s="1"/>
  <c r="CZ153" i="27"/>
  <c r="DF153" i="27" s="1"/>
  <c r="DA153" i="27"/>
  <c r="DB153" i="27"/>
  <c r="DC153" i="27"/>
  <c r="DD153" i="27"/>
  <c r="DE153" i="27"/>
  <c r="CS153" i="27"/>
  <c r="CY153" i="27" s="1"/>
  <c r="CT153" i="27"/>
  <c r="CU153" i="27"/>
  <c r="CV153" i="27"/>
  <c r="CW153" i="27"/>
  <c r="CX153" i="27"/>
  <c r="CL153" i="27"/>
  <c r="CM153" i="27"/>
  <c r="CN153" i="27"/>
  <c r="CO153" i="27"/>
  <c r="CP153" i="27"/>
  <c r="CQ153" i="27"/>
  <c r="CR153" i="27"/>
  <c r="CE153" i="27"/>
  <c r="CK153" i="27" s="1"/>
  <c r="CF153" i="27"/>
  <c r="CG153" i="27"/>
  <c r="CH153" i="27"/>
  <c r="CI153" i="27"/>
  <c r="CJ153" i="27"/>
  <c r="BX153" i="27"/>
  <c r="BY153" i="27"/>
  <c r="BZ153" i="27"/>
  <c r="CA153" i="27"/>
  <c r="CB153" i="27"/>
  <c r="CC153" i="27"/>
  <c r="BQ153" i="27"/>
  <c r="BR153" i="27"/>
  <c r="BS153" i="27"/>
  <c r="BT153" i="27"/>
  <c r="BU153" i="27"/>
  <c r="BV153" i="27"/>
  <c r="BW153" i="27"/>
  <c r="BJ153" i="27"/>
  <c r="BP153" i="27" s="1"/>
  <c r="BK153" i="27"/>
  <c r="BL153" i="27"/>
  <c r="BM153" i="27"/>
  <c r="BN153" i="27"/>
  <c r="BO153" i="27"/>
  <c r="BC153" i="27"/>
  <c r="BI153" i="27" s="1"/>
  <c r="BD153" i="27"/>
  <c r="BE153" i="27"/>
  <c r="BF153" i="27"/>
  <c r="BG153" i="27"/>
  <c r="BH153" i="27"/>
  <c r="AV153" i="27"/>
  <c r="AW153" i="27"/>
  <c r="AX153" i="27"/>
  <c r="AY153" i="27"/>
  <c r="AZ153" i="27"/>
  <c r="BA153" i="27"/>
  <c r="BB153" i="27"/>
  <c r="AP153" i="27"/>
  <c r="AQ153" i="27"/>
  <c r="AR153" i="27"/>
  <c r="AS153" i="27"/>
  <c r="AT153" i="27"/>
  <c r="AO153" i="27"/>
  <c r="AO137" i="27"/>
  <c r="AU137" i="27" s="1"/>
  <c r="AP137" i="27"/>
  <c r="AQ137" i="27"/>
  <c r="AR137" i="27"/>
  <c r="AS137" i="27"/>
  <c r="AT137" i="27"/>
  <c r="AV137" i="27"/>
  <c r="AW137" i="27"/>
  <c r="AX137" i="27"/>
  <c r="AY137" i="27"/>
  <c r="AZ137" i="27"/>
  <c r="BA137" i="27"/>
  <c r="BB137" i="27"/>
  <c r="BC137" i="27"/>
  <c r="BI137" i="27" s="1"/>
  <c r="BD137" i="27"/>
  <c r="BE137" i="27"/>
  <c r="BF137" i="27"/>
  <c r="BG137" i="27"/>
  <c r="BH137" i="27"/>
  <c r="BJ137" i="27"/>
  <c r="BP137" i="27" s="1"/>
  <c r="BK137" i="27"/>
  <c r="BL137" i="27"/>
  <c r="BM137" i="27"/>
  <c r="BN137" i="27"/>
  <c r="BO137" i="27"/>
  <c r="BQ137" i="27"/>
  <c r="BR137" i="27"/>
  <c r="BS137" i="27"/>
  <c r="BT137" i="27"/>
  <c r="BU137" i="27"/>
  <c r="BV137" i="27"/>
  <c r="BW137" i="27"/>
  <c r="BX137" i="27"/>
  <c r="BY137" i="27"/>
  <c r="BZ137" i="27"/>
  <c r="CA137" i="27"/>
  <c r="CB137" i="27"/>
  <c r="CC137" i="27"/>
  <c r="CD137" i="27"/>
  <c r="CE137" i="27"/>
  <c r="CK137" i="27" s="1"/>
  <c r="CF137" i="27"/>
  <c r="CG137" i="27"/>
  <c r="CH137" i="27"/>
  <c r="CI137" i="27"/>
  <c r="CJ137" i="27"/>
  <c r="CL137" i="27"/>
  <c r="CR137" i="27" s="1"/>
  <c r="CM137" i="27"/>
  <c r="CN137" i="27"/>
  <c r="CO137" i="27"/>
  <c r="CP137" i="27"/>
  <c r="CQ137" i="27"/>
  <c r="CS137" i="27"/>
  <c r="CT137" i="27"/>
  <c r="CU137" i="27"/>
  <c r="CV137" i="27"/>
  <c r="CW137" i="27"/>
  <c r="CX137" i="27"/>
  <c r="CZ137" i="27"/>
  <c r="DF137" i="27" s="1"/>
  <c r="DA137" i="27"/>
  <c r="DB137" i="27"/>
  <c r="DC137" i="27"/>
  <c r="DD137" i="27"/>
  <c r="DE137" i="27"/>
  <c r="CZ133" i="27"/>
  <c r="DA133" i="27"/>
  <c r="DB133" i="27"/>
  <c r="DC133" i="27"/>
  <c r="DD133" i="27"/>
  <c r="DE133" i="27"/>
  <c r="CS133" i="27"/>
  <c r="CT133" i="27"/>
  <c r="CU133" i="27"/>
  <c r="CV133" i="27"/>
  <c r="CW133" i="27"/>
  <c r="CX133" i="27"/>
  <c r="CY133" i="27"/>
  <c r="CL133" i="27"/>
  <c r="CR133" i="27" s="1"/>
  <c r="CM133" i="27"/>
  <c r="CN133" i="27"/>
  <c r="CO133" i="27"/>
  <c r="CP133" i="27"/>
  <c r="CQ133" i="27"/>
  <c r="CE133" i="27"/>
  <c r="CF133" i="27"/>
  <c r="CG133" i="27"/>
  <c r="CH133" i="27"/>
  <c r="CI133" i="27"/>
  <c r="CJ133" i="27"/>
  <c r="BX133" i="27"/>
  <c r="BY133" i="27"/>
  <c r="BZ133" i="27"/>
  <c r="CA133" i="27"/>
  <c r="CB133" i="27"/>
  <c r="CC133" i="27"/>
  <c r="CD133" i="27"/>
  <c r="BQ133" i="27"/>
  <c r="BW133" i="27" s="1"/>
  <c r="BR133" i="27"/>
  <c r="BS133" i="27"/>
  <c r="BT133" i="27"/>
  <c r="BU133" i="27"/>
  <c r="BV133" i="27"/>
  <c r="BJ133" i="27"/>
  <c r="BP133" i="27" s="1"/>
  <c r="BK133" i="27"/>
  <c r="BL133" i="27"/>
  <c r="BM133" i="27"/>
  <c r="BN133" i="27"/>
  <c r="BO133" i="27"/>
  <c r="BC133" i="27"/>
  <c r="BD133" i="27"/>
  <c r="BE133" i="27"/>
  <c r="BF133" i="27"/>
  <c r="BG133" i="27"/>
  <c r="BH133" i="27"/>
  <c r="BI133" i="27"/>
  <c r="AV133" i="27"/>
  <c r="BB133" i="27" s="1"/>
  <c r="AW133" i="27"/>
  <c r="AX133" i="27"/>
  <c r="AY133" i="27"/>
  <c r="AZ133" i="27"/>
  <c r="BA133" i="27"/>
  <c r="AO133" i="27"/>
  <c r="AP133" i="27"/>
  <c r="AQ133" i="27"/>
  <c r="AR133" i="27"/>
  <c r="AS133" i="27"/>
  <c r="AT133" i="27"/>
  <c r="CZ117" i="27"/>
  <c r="DA117" i="27"/>
  <c r="DB117" i="27"/>
  <c r="DC117" i="27"/>
  <c r="DD117" i="27"/>
  <c r="DE117" i="27"/>
  <c r="DF117" i="27"/>
  <c r="CS117" i="27"/>
  <c r="CY117" i="27" s="1"/>
  <c r="CT117" i="27"/>
  <c r="CU117" i="27"/>
  <c r="CV117" i="27"/>
  <c r="CW117" i="27"/>
  <c r="CX117" i="27"/>
  <c r="CL117" i="27"/>
  <c r="CR117" i="27" s="1"/>
  <c r="CM117" i="27"/>
  <c r="CN117" i="27"/>
  <c r="CO117" i="27"/>
  <c r="CP117" i="27"/>
  <c r="CQ117" i="27"/>
  <c r="CE117" i="27"/>
  <c r="CF117" i="27"/>
  <c r="CG117" i="27"/>
  <c r="CH117" i="27"/>
  <c r="CI117" i="27"/>
  <c r="CJ117" i="27"/>
  <c r="BX117" i="27"/>
  <c r="CD117" i="27" s="1"/>
  <c r="BY117" i="27"/>
  <c r="BZ117" i="27"/>
  <c r="CA117" i="27"/>
  <c r="CB117" i="27"/>
  <c r="CC117" i="27"/>
  <c r="BQ117" i="27"/>
  <c r="BW117" i="27" s="1"/>
  <c r="BR117" i="27"/>
  <c r="BS117" i="27"/>
  <c r="BT117" i="27"/>
  <c r="BU117" i="27"/>
  <c r="BV117" i="27"/>
  <c r="BJ117" i="27"/>
  <c r="BK117" i="27"/>
  <c r="BL117" i="27"/>
  <c r="BM117" i="27"/>
  <c r="BN117" i="27"/>
  <c r="BO117" i="27"/>
  <c r="BC117" i="27"/>
  <c r="BD117" i="27"/>
  <c r="BI117" i="27" s="1"/>
  <c r="BE117" i="27"/>
  <c r="BF117" i="27"/>
  <c r="BG117" i="27"/>
  <c r="BH117" i="27"/>
  <c r="AV117" i="27"/>
  <c r="AW117" i="27"/>
  <c r="AX117" i="27"/>
  <c r="AY117" i="27"/>
  <c r="AZ117" i="27"/>
  <c r="BA117" i="27"/>
  <c r="AP117" i="27"/>
  <c r="AQ117" i="27"/>
  <c r="AR117" i="27"/>
  <c r="AS117" i="27"/>
  <c r="AT117" i="27"/>
  <c r="AO117" i="27"/>
  <c r="AU117" i="27" s="1"/>
  <c r="CZ113" i="27"/>
  <c r="DF113" i="27" s="1"/>
  <c r="DA113" i="27"/>
  <c r="DB113" i="27"/>
  <c r="DC113" i="27"/>
  <c r="DD113" i="27"/>
  <c r="DE113" i="27"/>
  <c r="CS113" i="27"/>
  <c r="CY113" i="27" s="1"/>
  <c r="CT113" i="27"/>
  <c r="CU113" i="27"/>
  <c r="CV113" i="27"/>
  <c r="CW113" i="27"/>
  <c r="CX113" i="27"/>
  <c r="CL113" i="27"/>
  <c r="CM113" i="27"/>
  <c r="CN113" i="27"/>
  <c r="CO113" i="27"/>
  <c r="CP113" i="27"/>
  <c r="CQ113" i="27"/>
  <c r="CE113" i="27"/>
  <c r="CK113" i="27" s="1"/>
  <c r="CF113" i="27"/>
  <c r="CG113" i="27"/>
  <c r="CH113" i="27"/>
  <c r="CI113" i="27"/>
  <c r="CJ113" i="27"/>
  <c r="BX113" i="27"/>
  <c r="BY113" i="27"/>
  <c r="BZ113" i="27"/>
  <c r="CA113" i="27"/>
  <c r="CB113" i="27"/>
  <c r="CC113" i="27"/>
  <c r="BQ113" i="27"/>
  <c r="BR113" i="27"/>
  <c r="BS113" i="27"/>
  <c r="BT113" i="27"/>
  <c r="BU113" i="27"/>
  <c r="BV113" i="27"/>
  <c r="BJ113" i="27"/>
  <c r="BP113" i="27" s="1"/>
  <c r="BK113" i="27"/>
  <c r="BL113" i="27"/>
  <c r="BM113" i="27"/>
  <c r="BN113" i="27"/>
  <c r="BO113" i="27"/>
  <c r="BC113" i="27"/>
  <c r="BD113" i="27"/>
  <c r="BE113" i="27"/>
  <c r="BF113" i="27"/>
  <c r="BG113" i="27"/>
  <c r="BH113" i="27"/>
  <c r="BI113" i="27"/>
  <c r="AV113" i="27"/>
  <c r="AW113" i="27"/>
  <c r="AX113" i="27"/>
  <c r="AY113" i="27"/>
  <c r="AZ113" i="27"/>
  <c r="BA113" i="27"/>
  <c r="AP113" i="27"/>
  <c r="AU113" i="27" s="1"/>
  <c r="AQ113" i="27"/>
  <c r="AR113" i="27"/>
  <c r="AS113" i="27"/>
  <c r="AT113" i="27"/>
  <c r="AO113" i="27"/>
  <c r="AO97" i="27"/>
  <c r="AV97" i="27"/>
  <c r="AV93" i="27"/>
  <c r="AO93" i="27"/>
  <c r="AR77" i="27"/>
  <c r="CZ97" i="27"/>
  <c r="DF97" i="27" s="1"/>
  <c r="DA97" i="27"/>
  <c r="DB97" i="27"/>
  <c r="DC97" i="27"/>
  <c r="DD97" i="27"/>
  <c r="DE97" i="27"/>
  <c r="CS97" i="27"/>
  <c r="CY97" i="27" s="1"/>
  <c r="CT97" i="27"/>
  <c r="CU97" i="27"/>
  <c r="CV97" i="27"/>
  <c r="CW97" i="27"/>
  <c r="CX97" i="27"/>
  <c r="CL97" i="27"/>
  <c r="CM97" i="27"/>
  <c r="CN97" i="27"/>
  <c r="CO97" i="27"/>
  <c r="CP97" i="27"/>
  <c r="CQ97" i="27"/>
  <c r="CR97" i="27" s="1"/>
  <c r="CE97" i="27"/>
  <c r="CK97" i="27" s="1"/>
  <c r="CF97" i="27"/>
  <c r="CG97" i="27"/>
  <c r="CH97" i="27"/>
  <c r="CI97" i="27"/>
  <c r="CJ97" i="27"/>
  <c r="BX97" i="27"/>
  <c r="CD97" i="27" s="1"/>
  <c r="BY97" i="27"/>
  <c r="BZ97" i="27"/>
  <c r="CA97" i="27"/>
  <c r="CB97" i="27"/>
  <c r="CC97" i="27"/>
  <c r="BQ97" i="27"/>
  <c r="BR97" i="27"/>
  <c r="BS97" i="27"/>
  <c r="BT97" i="27"/>
  <c r="BU97" i="27"/>
  <c r="BV97" i="27"/>
  <c r="BW97" i="27"/>
  <c r="BJ97" i="27"/>
  <c r="BP97" i="27" s="1"/>
  <c r="BK97" i="27"/>
  <c r="BL97" i="27"/>
  <c r="BM97" i="27"/>
  <c r="BN97" i="27"/>
  <c r="BO97" i="27"/>
  <c r="BC97" i="27"/>
  <c r="BI97" i="27" s="1"/>
  <c r="BD97" i="27"/>
  <c r="BE97" i="27"/>
  <c r="BF97" i="27"/>
  <c r="BG97" i="27"/>
  <c r="BH97" i="27"/>
  <c r="AW97" i="27"/>
  <c r="AX97" i="27"/>
  <c r="AY97" i="27"/>
  <c r="AZ97" i="27"/>
  <c r="BA97" i="27"/>
  <c r="BB97" i="27"/>
  <c r="AU97" i="27"/>
  <c r="AP97" i="27"/>
  <c r="AQ97" i="27"/>
  <c r="AR97" i="27"/>
  <c r="AS97" i="27"/>
  <c r="AT97" i="27"/>
  <c r="AQ93" i="27"/>
  <c r="CZ93" i="27"/>
  <c r="DF93" i="27" s="1"/>
  <c r="DA93" i="27"/>
  <c r="DB93" i="27"/>
  <c r="DC93" i="27"/>
  <c r="DD93" i="27"/>
  <c r="DE93" i="27"/>
  <c r="CS93" i="27"/>
  <c r="CT93" i="27"/>
  <c r="CU93" i="27"/>
  <c r="CV93" i="27"/>
  <c r="CW93" i="27"/>
  <c r="CX93" i="27"/>
  <c r="CY93" i="27"/>
  <c r="CL93" i="27"/>
  <c r="CM93" i="27"/>
  <c r="CN93" i="27"/>
  <c r="CO93" i="27"/>
  <c r="CP93" i="27"/>
  <c r="CQ93" i="27"/>
  <c r="CE93" i="27"/>
  <c r="CK93" i="27" s="1"/>
  <c r="CF93" i="27"/>
  <c r="CG93" i="27"/>
  <c r="CH93" i="27"/>
  <c r="CI93" i="27"/>
  <c r="CJ93" i="27"/>
  <c r="BX93" i="27"/>
  <c r="BY93" i="27"/>
  <c r="BZ93" i="27"/>
  <c r="CA93" i="27"/>
  <c r="CB93" i="27"/>
  <c r="CC93" i="27"/>
  <c r="CD93" i="27"/>
  <c r="BQ93" i="27"/>
  <c r="BR93" i="27"/>
  <c r="BS93" i="27"/>
  <c r="BT93" i="27"/>
  <c r="BU93" i="27"/>
  <c r="BV93" i="27"/>
  <c r="BW93" i="27"/>
  <c r="BJ93" i="27"/>
  <c r="BP93" i="27" s="1"/>
  <c r="BK93" i="27"/>
  <c r="BL93" i="27"/>
  <c r="BM93" i="27"/>
  <c r="BN93" i="27"/>
  <c r="BO93" i="27"/>
  <c r="BC93" i="27"/>
  <c r="BI93" i="27" s="1"/>
  <c r="BD93" i="27"/>
  <c r="BE93" i="27"/>
  <c r="BF93" i="27"/>
  <c r="BG93" i="27"/>
  <c r="BH93" i="27"/>
  <c r="AW93" i="27"/>
  <c r="AX93" i="27"/>
  <c r="AY93" i="27"/>
  <c r="AZ93" i="27"/>
  <c r="BA93" i="27"/>
  <c r="AP93" i="27"/>
  <c r="AR93" i="27"/>
  <c r="AS93" i="27"/>
  <c r="AT93" i="27"/>
  <c r="CZ77" i="27"/>
  <c r="DA77" i="27"/>
  <c r="DB77" i="27"/>
  <c r="DC77" i="27"/>
  <c r="DD77" i="27"/>
  <c r="DE77" i="27"/>
  <c r="DF77" i="27"/>
  <c r="CS77" i="27"/>
  <c r="CY77" i="27" s="1"/>
  <c r="CT77" i="27"/>
  <c r="CU77" i="27"/>
  <c r="CV77" i="27"/>
  <c r="CW77" i="27"/>
  <c r="CX77" i="27"/>
  <c r="CL77" i="27"/>
  <c r="CM77" i="27"/>
  <c r="CN77" i="27"/>
  <c r="CO77" i="27"/>
  <c r="CP77" i="27"/>
  <c r="CQ77" i="27"/>
  <c r="CE77" i="27"/>
  <c r="CF77" i="27"/>
  <c r="CG77" i="27"/>
  <c r="CH77" i="27"/>
  <c r="CI77" i="27"/>
  <c r="CJ77" i="27"/>
  <c r="CK77" i="27"/>
  <c r="BX77" i="27"/>
  <c r="BY77" i="27"/>
  <c r="BZ77" i="27"/>
  <c r="CA77" i="27"/>
  <c r="CB77" i="27"/>
  <c r="CC77" i="27"/>
  <c r="BQ77" i="27"/>
  <c r="BR77" i="27"/>
  <c r="BS77" i="27"/>
  <c r="BT77" i="27"/>
  <c r="BU77" i="27"/>
  <c r="BV77" i="27"/>
  <c r="BW77" i="27"/>
  <c r="BJ77" i="27"/>
  <c r="BK77" i="27"/>
  <c r="BL77" i="27"/>
  <c r="BM77" i="27"/>
  <c r="BN77" i="27"/>
  <c r="BO77" i="27"/>
  <c r="BC77" i="27"/>
  <c r="BD77" i="27"/>
  <c r="BE77" i="27"/>
  <c r="BF77" i="27"/>
  <c r="BG77" i="27"/>
  <c r="BH77" i="27"/>
  <c r="AV77" i="27"/>
  <c r="AW77" i="27"/>
  <c r="AX77" i="27"/>
  <c r="AY77" i="27"/>
  <c r="AZ77" i="27"/>
  <c r="BA77" i="27"/>
  <c r="BB77" i="27"/>
  <c r="AU77" i="27"/>
  <c r="AP77" i="27"/>
  <c r="AQ77" i="27"/>
  <c r="AS77" i="27"/>
  <c r="AT77" i="27"/>
  <c r="AO77" i="27"/>
  <c r="AV73" i="27"/>
  <c r="AO73" i="27"/>
  <c r="AO57" i="27"/>
  <c r="AO53" i="27"/>
  <c r="DF62" i="27"/>
  <c r="CY62" i="27"/>
  <c r="CR62" i="27"/>
  <c r="CK62" i="27"/>
  <c r="CD62" i="27"/>
  <c r="BW62" i="27"/>
  <c r="BP62" i="27"/>
  <c r="BI62" i="27"/>
  <c r="BB62" i="27"/>
  <c r="AN62" i="27"/>
  <c r="AU62" i="27"/>
  <c r="AG62" i="27"/>
  <c r="Z62" i="27"/>
  <c r="L62" i="27"/>
  <c r="Z42" i="27"/>
  <c r="DF55" i="27"/>
  <c r="CZ57" i="27"/>
  <c r="DF57" i="27" s="1"/>
  <c r="DA57" i="27"/>
  <c r="DB57" i="27"/>
  <c r="DC57" i="27"/>
  <c r="DD57" i="27"/>
  <c r="DE57" i="27"/>
  <c r="CS57" i="27"/>
  <c r="CT57" i="27"/>
  <c r="CU57" i="27"/>
  <c r="CV57" i="27"/>
  <c r="CW57" i="27"/>
  <c r="CX57" i="27"/>
  <c r="CL57" i="27"/>
  <c r="CR57" i="27" s="1"/>
  <c r="CM57" i="27"/>
  <c r="CN57" i="27"/>
  <c r="CO57" i="27"/>
  <c r="CP57" i="27"/>
  <c r="CQ57" i="27"/>
  <c r="CE57" i="27"/>
  <c r="CK57" i="27" s="1"/>
  <c r="CF57" i="27"/>
  <c r="CG57" i="27"/>
  <c r="CH57" i="27"/>
  <c r="CI57" i="27"/>
  <c r="CJ57" i="27"/>
  <c r="BX57" i="27"/>
  <c r="BY57" i="27"/>
  <c r="BZ57" i="27"/>
  <c r="CA57" i="27"/>
  <c r="CB57" i="27"/>
  <c r="CC57" i="27"/>
  <c r="CD57" i="27"/>
  <c r="BQ57" i="27"/>
  <c r="BW57" i="27" s="1"/>
  <c r="BR57" i="27"/>
  <c r="BS57" i="27"/>
  <c r="BT57" i="27"/>
  <c r="BU57" i="27"/>
  <c r="BV57" i="27"/>
  <c r="BJ57" i="27"/>
  <c r="BP57" i="27" s="1"/>
  <c r="BK57" i="27"/>
  <c r="BL57" i="27"/>
  <c r="BM57" i="27"/>
  <c r="BN57" i="27"/>
  <c r="BO57" i="27"/>
  <c r="BC57" i="27"/>
  <c r="BD57" i="27"/>
  <c r="BE57" i="27"/>
  <c r="BF57" i="27"/>
  <c r="BG57" i="27"/>
  <c r="BH57" i="27"/>
  <c r="AV57" i="27"/>
  <c r="BB57" i="27" s="1"/>
  <c r="AW57" i="27"/>
  <c r="AX57" i="27"/>
  <c r="AY57" i="27"/>
  <c r="AZ57" i="27"/>
  <c r="BA57" i="27"/>
  <c r="AP57" i="27"/>
  <c r="AQ57" i="27"/>
  <c r="AR57" i="27"/>
  <c r="AS57" i="27"/>
  <c r="AT57" i="27"/>
  <c r="CZ53" i="27"/>
  <c r="DA53" i="27"/>
  <c r="DB53" i="27"/>
  <c r="DC53" i="27"/>
  <c r="DD53" i="27"/>
  <c r="DE53" i="27"/>
  <c r="CS53" i="27"/>
  <c r="CY53" i="27" s="1"/>
  <c r="CT53" i="27"/>
  <c r="CU53" i="27"/>
  <c r="CV53" i="27"/>
  <c r="CW53" i="27"/>
  <c r="CX53" i="27"/>
  <c r="CL53" i="27"/>
  <c r="CM53" i="27"/>
  <c r="CN53" i="27"/>
  <c r="CO53" i="27"/>
  <c r="CP53" i="27"/>
  <c r="CQ53" i="27"/>
  <c r="CE53" i="27"/>
  <c r="CF53" i="27"/>
  <c r="CG53" i="27"/>
  <c r="CH53" i="27"/>
  <c r="CI53" i="27"/>
  <c r="CJ53" i="27"/>
  <c r="BX53" i="27"/>
  <c r="BY53" i="27"/>
  <c r="BZ53" i="27"/>
  <c r="CA53" i="27"/>
  <c r="CB53" i="27"/>
  <c r="CC53" i="27"/>
  <c r="BQ53" i="27"/>
  <c r="BR53" i="27"/>
  <c r="BS53" i="27"/>
  <c r="BT53" i="27"/>
  <c r="BU53" i="27"/>
  <c r="BV53" i="27"/>
  <c r="BW53" i="27"/>
  <c r="BJ53" i="27"/>
  <c r="BP53" i="27" s="1"/>
  <c r="BK53" i="27"/>
  <c r="BL53" i="27"/>
  <c r="BM53" i="27"/>
  <c r="BN53" i="27"/>
  <c r="BO53" i="27"/>
  <c r="BC53" i="27"/>
  <c r="BD53" i="27"/>
  <c r="BE53" i="27"/>
  <c r="BF53" i="27"/>
  <c r="BG53" i="27"/>
  <c r="BH53" i="27"/>
  <c r="AV53" i="27"/>
  <c r="AW53" i="27"/>
  <c r="AX53" i="27"/>
  <c r="AY53" i="27"/>
  <c r="AZ53" i="27"/>
  <c r="BA53" i="27"/>
  <c r="BB53" i="27"/>
  <c r="AU53" i="27"/>
  <c r="AQ53" i="27"/>
  <c r="AP53" i="27"/>
  <c r="AR53" i="27"/>
  <c r="AS53" i="27"/>
  <c r="AT53" i="27"/>
  <c r="L42" i="27"/>
  <c r="E42" i="27" s="1"/>
  <c r="AU31" i="27"/>
  <c r="AO33" i="27"/>
  <c r="AU33" i="27" s="1"/>
  <c r="CZ73" i="27"/>
  <c r="DF73" i="27" s="1"/>
  <c r="CY71" i="27"/>
  <c r="DA73" i="27"/>
  <c r="DB73" i="27"/>
  <c r="DC73" i="27"/>
  <c r="DD73" i="27"/>
  <c r="DE73" i="27"/>
  <c r="CS73" i="27"/>
  <c r="CY73" i="27" s="1"/>
  <c r="CT73" i="27"/>
  <c r="CU73" i="27"/>
  <c r="CV73" i="27"/>
  <c r="CW73" i="27"/>
  <c r="CX73" i="27"/>
  <c r="CL73" i="27"/>
  <c r="CM73" i="27"/>
  <c r="CN73" i="27"/>
  <c r="CO73" i="27"/>
  <c r="CP73" i="27"/>
  <c r="CQ73" i="27"/>
  <c r="CR73" i="27"/>
  <c r="CE73" i="27"/>
  <c r="CK73" i="27" s="1"/>
  <c r="CF73" i="27"/>
  <c r="CG73" i="27"/>
  <c r="CH73" i="27"/>
  <c r="CI73" i="27"/>
  <c r="CJ73" i="27"/>
  <c r="BX73" i="27"/>
  <c r="CD73" i="27" s="1"/>
  <c r="BY73" i="27"/>
  <c r="BZ73" i="27"/>
  <c r="CA73" i="27"/>
  <c r="CB73" i="27"/>
  <c r="CC73" i="27"/>
  <c r="BQ73" i="27"/>
  <c r="BR73" i="27"/>
  <c r="BS73" i="27"/>
  <c r="BT73" i="27"/>
  <c r="BU73" i="27"/>
  <c r="BV73" i="27"/>
  <c r="BJ73" i="27"/>
  <c r="BK73" i="27"/>
  <c r="BL73" i="27"/>
  <c r="BM73" i="27"/>
  <c r="BN73" i="27"/>
  <c r="BO73" i="27"/>
  <c r="BC73" i="27"/>
  <c r="BI73" i="27" s="1"/>
  <c r="BD73" i="27"/>
  <c r="BE73" i="27"/>
  <c r="BF73" i="27"/>
  <c r="BG73" i="27"/>
  <c r="BH73" i="27"/>
  <c r="AW73" i="27"/>
  <c r="AX73" i="27"/>
  <c r="AY73" i="27"/>
  <c r="AZ73" i="27"/>
  <c r="BA73" i="27"/>
  <c r="AP73" i="27"/>
  <c r="AQ73" i="27"/>
  <c r="AR73" i="27"/>
  <c r="AS73" i="27"/>
  <c r="AT73" i="27"/>
  <c r="K18" i="24"/>
  <c r="K18" i="17"/>
  <c r="K19" i="17"/>
  <c r="K20" i="17"/>
  <c r="E102" i="27"/>
  <c r="E62" i="27"/>
  <c r="CR142" i="27"/>
  <c r="CY142" i="27"/>
  <c r="DF142" i="27"/>
  <c r="CK142" i="27"/>
  <c r="CD142" i="27"/>
  <c r="BW142" i="27"/>
  <c r="BP142" i="27"/>
  <c r="BI142" i="27"/>
  <c r="BB142" i="27"/>
  <c r="AU142" i="27"/>
  <c r="AN142" i="27"/>
  <c r="AG142" i="27"/>
  <c r="Z142" i="27"/>
  <c r="S142" i="27"/>
  <c r="L142" i="27"/>
  <c r="E142" i="27" s="1"/>
  <c r="CR122" i="27"/>
  <c r="CY122" i="27"/>
  <c r="DF122" i="27"/>
  <c r="CK122" i="27"/>
  <c r="CD122" i="27"/>
  <c r="BW122" i="27"/>
  <c r="BP122" i="27"/>
  <c r="BI122" i="27"/>
  <c r="BB122" i="27"/>
  <c r="AU122" i="27"/>
  <c r="AN122" i="27"/>
  <c r="AG122" i="27"/>
  <c r="E122" i="27" s="1"/>
  <c r="Z122" i="27"/>
  <c r="S122" i="27"/>
  <c r="L122" i="27"/>
  <c r="CR102" i="27"/>
  <c r="CY102" i="27"/>
  <c r="DF102" i="27"/>
  <c r="CK102" i="27"/>
  <c r="CD102" i="27"/>
  <c r="BW102" i="27"/>
  <c r="BP102" i="27"/>
  <c r="BI102" i="27"/>
  <c r="BB102" i="27"/>
  <c r="AU102" i="27"/>
  <c r="AN102" i="27"/>
  <c r="AG102" i="27"/>
  <c r="Z102" i="27"/>
  <c r="S102" i="27"/>
  <c r="L102" i="27"/>
  <c r="CR82" i="27"/>
  <c r="CY82" i="27"/>
  <c r="DF82" i="27"/>
  <c r="CK82" i="27"/>
  <c r="CD82" i="27"/>
  <c r="BW82" i="27"/>
  <c r="BP82" i="27"/>
  <c r="BI82" i="27"/>
  <c r="BB82" i="27"/>
  <c r="AU82" i="27"/>
  <c r="AN82" i="27"/>
  <c r="AG82" i="27"/>
  <c r="E82" i="27" s="1"/>
  <c r="Z82" i="27"/>
  <c r="S82" i="27"/>
  <c r="L82" i="27"/>
  <c r="S62" i="27"/>
  <c r="DF42" i="27"/>
  <c r="DF22" i="27"/>
  <c r="CY22" i="27"/>
  <c r="CY42" i="27"/>
  <c r="CK42" i="27"/>
  <c r="CR42" i="27"/>
  <c r="CR22" i="27"/>
  <c r="CK22" i="27"/>
  <c r="CD42" i="27"/>
  <c r="CD22" i="27"/>
  <c r="BW22" i="27"/>
  <c r="BW42" i="27"/>
  <c r="BP42" i="27"/>
  <c r="BP22" i="27"/>
  <c r="BI22" i="27"/>
  <c r="BI42" i="27"/>
  <c r="AU22" i="27"/>
  <c r="BB22" i="27"/>
  <c r="BB42" i="27"/>
  <c r="AU42" i="27"/>
  <c r="AN22" i="27"/>
  <c r="AN42" i="27"/>
  <c r="AG42" i="27"/>
  <c r="AG22" i="27"/>
  <c r="Z22" i="27"/>
  <c r="S22" i="27"/>
  <c r="E22" i="27" s="1"/>
  <c r="S42" i="27"/>
  <c r="L22" i="27"/>
  <c r="CZ29" i="23" l="1"/>
  <c r="AW88" i="23"/>
  <c r="AW28" i="23" s="1"/>
  <c r="CD77" i="27"/>
  <c r="CD153" i="27"/>
  <c r="CR53" i="27"/>
  <c r="AU73" i="27"/>
  <c r="BI77" i="27"/>
  <c r="CR77" i="27"/>
  <c r="BB117" i="27"/>
  <c r="CK133" i="27"/>
  <c r="DF133" i="27"/>
  <c r="BB73" i="27"/>
  <c r="CR93" i="27"/>
  <c r="BB93" i="27"/>
  <c r="BB113" i="27"/>
  <c r="AU133" i="27"/>
  <c r="CD113" i="27"/>
  <c r="CR113" i="27"/>
  <c r="BW157" i="27"/>
  <c r="BW73" i="27"/>
  <c r="DF53" i="27"/>
  <c r="BI57" i="27"/>
  <c r="BI167" i="27"/>
  <c r="CD53" i="27"/>
  <c r="BI53" i="27"/>
  <c r="CY57" i="27"/>
  <c r="BP117" i="27"/>
  <c r="CK117" i="27"/>
  <c r="CK53" i="27"/>
  <c r="CY137" i="27"/>
  <c r="CY157" i="27"/>
  <c r="BI33" i="27"/>
  <c r="BP73" i="27"/>
  <c r="AU57" i="27"/>
  <c r="BP77" i="27"/>
  <c r="BW113" i="27"/>
  <c r="BP157" i="27"/>
  <c r="N90" i="23"/>
  <c r="R90" i="23" s="1"/>
  <c r="CQ28" i="23"/>
  <c r="CF89" i="23"/>
  <c r="CF29" i="23" s="1"/>
  <c r="BO28" i="23"/>
  <c r="CQ29" i="23"/>
  <c r="BO29" i="23"/>
  <c r="L25" i="23"/>
  <c r="Z25" i="23"/>
  <c r="S25" i="23"/>
  <c r="AG25" i="23"/>
  <c r="G90" i="23"/>
  <c r="K90" i="23" s="1"/>
  <c r="U90" i="23"/>
  <c r="Y90" i="23" s="1"/>
  <c r="CS29" i="23"/>
  <c r="DA88" i="23"/>
  <c r="DA90" i="23" s="1"/>
  <c r="CZ28" i="23"/>
  <c r="CZ90" i="23"/>
  <c r="CS90" i="23"/>
  <c r="CS28" i="23"/>
  <c r="CM89" i="23"/>
  <c r="CM29" i="23" s="1"/>
  <c r="CL29" i="23"/>
  <c r="CM45" i="23"/>
  <c r="CQ45" i="23" s="1"/>
  <c r="CE90" i="23"/>
  <c r="CE28" i="23"/>
  <c r="BY90" i="23"/>
  <c r="CC90" i="23" s="1"/>
  <c r="BY28" i="23"/>
  <c r="BR89" i="23"/>
  <c r="BQ29" i="23"/>
  <c r="BR88" i="23"/>
  <c r="BR90" i="23" s="1"/>
  <c r="BQ28" i="23"/>
  <c r="BK45" i="23"/>
  <c r="BO45" i="23" s="1"/>
  <c r="BK89" i="23"/>
  <c r="BK29" i="23" s="1"/>
  <c r="BJ29" i="23"/>
  <c r="BD89" i="23"/>
  <c r="BD29" i="23" s="1"/>
  <c r="BC29" i="23"/>
  <c r="AW89" i="23"/>
  <c r="AW29" i="23" s="1"/>
  <c r="AV29" i="23"/>
  <c r="AP90" i="23"/>
  <c r="AT90" i="23" s="1"/>
  <c r="AP28" i="23"/>
  <c r="AH24" i="23"/>
  <c r="AH25" i="23" s="1"/>
  <c r="AI84" i="23"/>
  <c r="AI24" i="23" s="1"/>
  <c r="AI29" i="23"/>
  <c r="AH85" i="23"/>
  <c r="AI90" i="23"/>
  <c r="AM90" i="23" s="1"/>
  <c r="AI83" i="23"/>
  <c r="AI28" i="23"/>
  <c r="AA85" i="23"/>
  <c r="AA23" i="23"/>
  <c r="AA25" i="23" s="1"/>
  <c r="AB83" i="23"/>
  <c r="AB28" i="23"/>
  <c r="AB90" i="23"/>
  <c r="AF90" i="23" s="1"/>
  <c r="AB29" i="23"/>
  <c r="AB84" i="23"/>
  <c r="AB24" i="23" s="1"/>
  <c r="T85" i="23"/>
  <c r="T23" i="23"/>
  <c r="T25" i="23" s="1"/>
  <c r="U84" i="23"/>
  <c r="U24" i="23" s="1"/>
  <c r="U29" i="23"/>
  <c r="U83" i="23"/>
  <c r="U28" i="23"/>
  <c r="M85" i="23"/>
  <c r="M23" i="23"/>
  <c r="N83" i="23"/>
  <c r="N28" i="23"/>
  <c r="M24" i="23"/>
  <c r="N84" i="23"/>
  <c r="N24" i="23" s="1"/>
  <c r="N29" i="23"/>
  <c r="G29" i="23"/>
  <c r="G84" i="23"/>
  <c r="K84" i="23" s="1"/>
  <c r="F85" i="23"/>
  <c r="G83" i="23"/>
  <c r="G28" i="23"/>
  <c r="CL90" i="23"/>
  <c r="BK88" i="23"/>
  <c r="BJ90" i="23"/>
  <c r="CF88" i="23"/>
  <c r="CT88" i="23"/>
  <c r="CT90" i="23" s="1"/>
  <c r="CM88" i="23"/>
  <c r="CM28" i="23" s="1"/>
  <c r="AV90" i="23"/>
  <c r="BD88" i="23"/>
  <c r="BC90" i="23"/>
  <c r="BQ90" i="23"/>
  <c r="AT25" i="23"/>
  <c r="K18" i="23"/>
  <c r="AG30" i="23"/>
  <c r="V30" i="23"/>
  <c r="BV25" i="23"/>
  <c r="CC25" i="23"/>
  <c r="BA25" i="23"/>
  <c r="AK25" i="23"/>
  <c r="CX25" i="23"/>
  <c r="BH25" i="23"/>
  <c r="CQ25" i="23"/>
  <c r="W30" i="23"/>
  <c r="AL30" i="23"/>
  <c r="AL25" i="23"/>
  <c r="DE25" i="23"/>
  <c r="BO25" i="23"/>
  <c r="AT60" i="23"/>
  <c r="CJ25" i="23"/>
  <c r="BV60" i="23"/>
  <c r="BA60" i="23"/>
  <c r="R60" i="23"/>
  <c r="CQ60" i="23"/>
  <c r="T30" i="23"/>
  <c r="DE60" i="23"/>
  <c r="AD30" i="23"/>
  <c r="CJ60" i="23"/>
  <c r="AC30" i="23"/>
  <c r="CX60" i="23"/>
  <c r="CC60" i="23"/>
  <c r="BO60" i="23"/>
  <c r="BH60" i="23"/>
  <c r="BV44" i="23"/>
  <c r="BV43" i="23"/>
  <c r="DE16" i="23"/>
  <c r="CX44" i="23"/>
  <c r="CX43" i="23"/>
  <c r="S30" i="23"/>
  <c r="X30" i="23"/>
  <c r="AL20" i="23"/>
  <c r="W20" i="23"/>
  <c r="AK30" i="23"/>
  <c r="AE30" i="23"/>
  <c r="AH30" i="23"/>
  <c r="AG20" i="23"/>
  <c r="AJ30" i="23"/>
  <c r="AC20" i="23"/>
  <c r="AB20" i="23"/>
  <c r="Z30" i="23"/>
  <c r="Z20" i="23"/>
  <c r="AA30" i="23"/>
  <c r="AA20" i="23"/>
  <c r="AM156" i="27"/>
  <c r="AL156" i="27"/>
  <c r="AK156" i="27"/>
  <c r="AJ156" i="27"/>
  <c r="AI156" i="27"/>
  <c r="AH156" i="27"/>
  <c r="AF156" i="27"/>
  <c r="AE156" i="27"/>
  <c r="AD156" i="27"/>
  <c r="AC156" i="27"/>
  <c r="AB156" i="27"/>
  <c r="AA156" i="27"/>
  <c r="Y156" i="27"/>
  <c r="X156" i="27"/>
  <c r="W156" i="27"/>
  <c r="V156" i="27"/>
  <c r="U156" i="27"/>
  <c r="T156" i="27"/>
  <c r="R156" i="27"/>
  <c r="Q156" i="27"/>
  <c r="P156" i="27"/>
  <c r="O156" i="27"/>
  <c r="N156" i="27"/>
  <c r="M156" i="27"/>
  <c r="K156" i="27"/>
  <c r="J156" i="27"/>
  <c r="I156" i="27"/>
  <c r="H156" i="27"/>
  <c r="G156" i="27"/>
  <c r="F156" i="27"/>
  <c r="DF155" i="27"/>
  <c r="CY155" i="27"/>
  <c r="CR155" i="27"/>
  <c r="CK155" i="27"/>
  <c r="CD155" i="27"/>
  <c r="BW155" i="27"/>
  <c r="BP155" i="27"/>
  <c r="BI155" i="27"/>
  <c r="BB155" i="27"/>
  <c r="AU155" i="27"/>
  <c r="AM155" i="27"/>
  <c r="AL155" i="27"/>
  <c r="AL169" i="27" s="1"/>
  <c r="AK155" i="27"/>
  <c r="AJ155" i="27"/>
  <c r="AI155" i="27"/>
  <c r="AH155" i="27"/>
  <c r="AH169" i="27" s="1"/>
  <c r="AF155" i="27"/>
  <c r="AF169" i="27" s="1"/>
  <c r="AE155" i="27"/>
  <c r="AE169" i="27" s="1"/>
  <c r="AD155" i="27"/>
  <c r="AD169" i="27" s="1"/>
  <c r="AC155" i="27"/>
  <c r="AC169" i="27" s="1"/>
  <c r="AB155" i="27"/>
  <c r="AB169" i="27" s="1"/>
  <c r="AA155" i="27"/>
  <c r="Y155" i="27"/>
  <c r="X155" i="27"/>
  <c r="X169" i="27" s="1"/>
  <c r="W155" i="27"/>
  <c r="V155" i="27"/>
  <c r="U155" i="27"/>
  <c r="T155" i="27"/>
  <c r="T169" i="27" s="1"/>
  <c r="R155" i="27"/>
  <c r="Q155" i="27"/>
  <c r="Q169" i="27" s="1"/>
  <c r="P155" i="27"/>
  <c r="P169" i="27" s="1"/>
  <c r="O155" i="27"/>
  <c r="O169" i="27" s="1"/>
  <c r="N155" i="27"/>
  <c r="M155" i="27"/>
  <c r="M169" i="27" s="1"/>
  <c r="K155" i="27"/>
  <c r="K169" i="27" s="1"/>
  <c r="J155" i="27"/>
  <c r="I155" i="27"/>
  <c r="H155" i="27"/>
  <c r="G155" i="27"/>
  <c r="F157" i="27"/>
  <c r="F171" i="27" s="1"/>
  <c r="AM153" i="27"/>
  <c r="AM167" i="27" s="1"/>
  <c r="AL153" i="27"/>
  <c r="AL167" i="27" s="1"/>
  <c r="AK153" i="27"/>
  <c r="AK167" i="27" s="1"/>
  <c r="AJ153" i="27"/>
  <c r="AJ167" i="27" s="1"/>
  <c r="AI153" i="27"/>
  <c r="AI167" i="27" s="1"/>
  <c r="AH153" i="27"/>
  <c r="AH167" i="27" s="1"/>
  <c r="AN167" i="27" s="1"/>
  <c r="AF153" i="27"/>
  <c r="AF167" i="27" s="1"/>
  <c r="AE153" i="27"/>
  <c r="AE167" i="27" s="1"/>
  <c r="AD153" i="27"/>
  <c r="AD167" i="27" s="1"/>
  <c r="AC153" i="27"/>
  <c r="AC167" i="27" s="1"/>
  <c r="AB153" i="27"/>
  <c r="AB167" i="27" s="1"/>
  <c r="AA153" i="27"/>
  <c r="AA167" i="27" s="1"/>
  <c r="AG167" i="27" s="1"/>
  <c r="Y153" i="27"/>
  <c r="Y167" i="27" s="1"/>
  <c r="X153" i="27"/>
  <c r="X167" i="27" s="1"/>
  <c r="W153" i="27"/>
  <c r="W167" i="27" s="1"/>
  <c r="V153" i="27"/>
  <c r="V167" i="27" s="1"/>
  <c r="U153" i="27"/>
  <c r="U167" i="27" s="1"/>
  <c r="T153" i="27"/>
  <c r="T167" i="27" s="1"/>
  <c r="R153" i="27"/>
  <c r="R167" i="27" s="1"/>
  <c r="Q153" i="27"/>
  <c r="Q167" i="27" s="1"/>
  <c r="P153" i="27"/>
  <c r="P167" i="27" s="1"/>
  <c r="O153" i="27"/>
  <c r="O167" i="27" s="1"/>
  <c r="N153" i="27"/>
  <c r="M153" i="27"/>
  <c r="M167" i="27" s="1"/>
  <c r="K153" i="27"/>
  <c r="K167" i="27" s="1"/>
  <c r="J153" i="27"/>
  <c r="J167" i="27" s="1"/>
  <c r="I153" i="27"/>
  <c r="I167" i="27" s="1"/>
  <c r="H153" i="27"/>
  <c r="H167" i="27" s="1"/>
  <c r="G153" i="27"/>
  <c r="G167" i="27" s="1"/>
  <c r="F153" i="27"/>
  <c r="F167" i="27" s="1"/>
  <c r="AN152" i="27"/>
  <c r="AG152" i="27"/>
  <c r="Z152" i="27"/>
  <c r="S152" i="27"/>
  <c r="L152" i="27"/>
  <c r="DF151" i="27"/>
  <c r="CY151" i="27"/>
  <c r="CR151" i="27"/>
  <c r="CK151" i="27"/>
  <c r="CD151" i="27"/>
  <c r="BW151" i="27"/>
  <c r="BP151" i="27"/>
  <c r="BI151" i="27"/>
  <c r="BB151" i="27"/>
  <c r="AU151" i="27"/>
  <c r="AN151" i="27"/>
  <c r="AG151" i="27"/>
  <c r="Z151" i="27"/>
  <c r="S151" i="27"/>
  <c r="AM136" i="27"/>
  <c r="AL136" i="27"/>
  <c r="AK136" i="27"/>
  <c r="AJ136" i="27"/>
  <c r="AI136" i="27"/>
  <c r="AH136" i="27"/>
  <c r="AF136" i="27"/>
  <c r="AE136" i="27"/>
  <c r="AD136" i="27"/>
  <c r="AC136" i="27"/>
  <c r="AB136" i="27"/>
  <c r="AA136" i="27"/>
  <c r="Y136" i="27"/>
  <c r="X136" i="27"/>
  <c r="W136" i="27"/>
  <c r="V136" i="27"/>
  <c r="U136" i="27"/>
  <c r="T136" i="27"/>
  <c r="R136" i="27"/>
  <c r="Q136" i="27"/>
  <c r="P136" i="27"/>
  <c r="O136" i="27"/>
  <c r="N136" i="27"/>
  <c r="M136" i="27"/>
  <c r="K136" i="27"/>
  <c r="J136" i="27"/>
  <c r="I136" i="27"/>
  <c r="H136" i="27"/>
  <c r="G136" i="27"/>
  <c r="F136" i="27"/>
  <c r="DF135" i="27"/>
  <c r="CY135" i="27"/>
  <c r="CR135" i="27"/>
  <c r="CK135" i="27"/>
  <c r="CD135" i="27"/>
  <c r="BW135" i="27"/>
  <c r="BP135" i="27"/>
  <c r="BI135" i="27"/>
  <c r="BB135" i="27"/>
  <c r="AU135" i="27"/>
  <c r="AM135" i="27"/>
  <c r="AM137" i="27" s="1"/>
  <c r="AL135" i="27"/>
  <c r="AL137" i="27" s="1"/>
  <c r="AK135" i="27"/>
  <c r="AK137" i="27" s="1"/>
  <c r="AJ135" i="27"/>
  <c r="AI135" i="27"/>
  <c r="AH135" i="27"/>
  <c r="AF135" i="27"/>
  <c r="AE135" i="27"/>
  <c r="AD135" i="27"/>
  <c r="AC135" i="27"/>
  <c r="AC137" i="27" s="1"/>
  <c r="AB135" i="27"/>
  <c r="AB137" i="27" s="1"/>
  <c r="AA135" i="27"/>
  <c r="Y135" i="27"/>
  <c r="Y137" i="27" s="1"/>
  <c r="X135" i="27"/>
  <c r="X137" i="27" s="1"/>
  <c r="W135" i="27"/>
  <c r="V135" i="27"/>
  <c r="V137" i="27" s="1"/>
  <c r="U135" i="27"/>
  <c r="T135" i="27"/>
  <c r="R135" i="27"/>
  <c r="Q135" i="27"/>
  <c r="P135" i="27"/>
  <c r="O135" i="27"/>
  <c r="O137" i="27" s="1"/>
  <c r="N135" i="27"/>
  <c r="N137" i="27" s="1"/>
  <c r="M135" i="27"/>
  <c r="M137" i="27" s="1"/>
  <c r="K135" i="27"/>
  <c r="K137" i="27" s="1"/>
  <c r="J135" i="27"/>
  <c r="J137" i="27" s="1"/>
  <c r="I135" i="27"/>
  <c r="I137" i="27" s="1"/>
  <c r="H135" i="27"/>
  <c r="H137" i="27" s="1"/>
  <c r="G135" i="27"/>
  <c r="F135" i="27"/>
  <c r="AM133" i="27"/>
  <c r="AL133" i="27"/>
  <c r="AK133" i="27"/>
  <c r="AJ133" i="27"/>
  <c r="AI133" i="27"/>
  <c r="AH133" i="27"/>
  <c r="AF133" i="27"/>
  <c r="AE133" i="27"/>
  <c r="AD133" i="27"/>
  <c r="AC133" i="27"/>
  <c r="AB133" i="27"/>
  <c r="AA133" i="27"/>
  <c r="Y133" i="27"/>
  <c r="X133" i="27"/>
  <c r="W133" i="27"/>
  <c r="V133" i="27"/>
  <c r="U133" i="27"/>
  <c r="T133" i="27"/>
  <c r="R133" i="27"/>
  <c r="Q133" i="27"/>
  <c r="P133" i="27"/>
  <c r="O133" i="27"/>
  <c r="N133" i="27"/>
  <c r="M133" i="27"/>
  <c r="K133" i="27"/>
  <c r="J133" i="27"/>
  <c r="I133" i="27"/>
  <c r="H133" i="27"/>
  <c r="G133" i="27"/>
  <c r="F133" i="27"/>
  <c r="AN132" i="27"/>
  <c r="AG132" i="27"/>
  <c r="Z132" i="27"/>
  <c r="S132" i="27"/>
  <c r="L132" i="27"/>
  <c r="DF131" i="27"/>
  <c r="CY131" i="27"/>
  <c r="CR131" i="27"/>
  <c r="CK131" i="27"/>
  <c r="CD131" i="27"/>
  <c r="BW131" i="27"/>
  <c r="BP131" i="27"/>
  <c r="BI131" i="27"/>
  <c r="BB131" i="27"/>
  <c r="AU131" i="27"/>
  <c r="AN131" i="27"/>
  <c r="AG131" i="27"/>
  <c r="Z131" i="27"/>
  <c r="S131" i="27"/>
  <c r="L131" i="27"/>
  <c r="AM116" i="27"/>
  <c r="AL116" i="27"/>
  <c r="AK116" i="27"/>
  <c r="AJ116" i="27"/>
  <c r="AI116" i="27"/>
  <c r="AH116" i="27"/>
  <c r="AF116" i="27"/>
  <c r="AE116" i="27"/>
  <c r="AD116" i="27"/>
  <c r="AC116" i="27"/>
  <c r="AB116" i="27"/>
  <c r="AA116" i="27"/>
  <c r="Y116" i="27"/>
  <c r="X116" i="27"/>
  <c r="W116" i="27"/>
  <c r="V116" i="27"/>
  <c r="U116" i="27"/>
  <c r="T116" i="27"/>
  <c r="R116" i="27"/>
  <c r="Q116" i="27"/>
  <c r="P116" i="27"/>
  <c r="O116" i="27"/>
  <c r="N116" i="27"/>
  <c r="M116" i="27"/>
  <c r="K116" i="27"/>
  <c r="J116" i="27"/>
  <c r="I116" i="27"/>
  <c r="H116" i="27"/>
  <c r="G116" i="27"/>
  <c r="F116" i="27"/>
  <c r="DF115" i="27"/>
  <c r="CY115" i="27"/>
  <c r="CR115" i="27"/>
  <c r="CK115" i="27"/>
  <c r="CD115" i="27"/>
  <c r="BW115" i="27"/>
  <c r="BP115" i="27"/>
  <c r="BI115" i="27"/>
  <c r="BB115" i="27"/>
  <c r="AU115" i="27"/>
  <c r="AM115" i="27"/>
  <c r="AL115" i="27"/>
  <c r="AL117" i="27" s="1"/>
  <c r="AK115" i="27"/>
  <c r="AK117" i="27" s="1"/>
  <c r="AJ115" i="27"/>
  <c r="AI115" i="27"/>
  <c r="AH115" i="27"/>
  <c r="AF115" i="27"/>
  <c r="AE115" i="27"/>
  <c r="AD115" i="27"/>
  <c r="AC115" i="27"/>
  <c r="AB115" i="27"/>
  <c r="AA115" i="27"/>
  <c r="Y115" i="27"/>
  <c r="X115" i="27"/>
  <c r="X117" i="27" s="1"/>
  <c r="W115" i="27"/>
  <c r="V115" i="27"/>
  <c r="U115" i="27"/>
  <c r="T115" i="27"/>
  <c r="R115" i="27"/>
  <c r="Q115" i="27"/>
  <c r="Q117" i="27" s="1"/>
  <c r="P115" i="27"/>
  <c r="O115" i="27"/>
  <c r="N115" i="27"/>
  <c r="M115" i="27"/>
  <c r="K115" i="27"/>
  <c r="J115" i="27"/>
  <c r="J117" i="27" s="1"/>
  <c r="I115" i="27"/>
  <c r="I117" i="27" s="1"/>
  <c r="H115" i="27"/>
  <c r="G115" i="27"/>
  <c r="F115" i="27"/>
  <c r="AM113" i="27"/>
  <c r="AL113" i="27"/>
  <c r="AK113" i="27"/>
  <c r="AJ113" i="27"/>
  <c r="AI113" i="27"/>
  <c r="AH113" i="27"/>
  <c r="AF113" i="27"/>
  <c r="AE113" i="27"/>
  <c r="AD113" i="27"/>
  <c r="AC113" i="27"/>
  <c r="AB113" i="27"/>
  <c r="AA113" i="27"/>
  <c r="Y113" i="27"/>
  <c r="X113" i="27"/>
  <c r="W113" i="27"/>
  <c r="V113" i="27"/>
  <c r="U113" i="27"/>
  <c r="T113" i="27"/>
  <c r="R113" i="27"/>
  <c r="Q113" i="27"/>
  <c r="P113" i="27"/>
  <c r="O113" i="27"/>
  <c r="N113" i="27"/>
  <c r="M113" i="27"/>
  <c r="K113" i="27"/>
  <c r="J113" i="27"/>
  <c r="I113" i="27"/>
  <c r="H113" i="27"/>
  <c r="G113" i="27"/>
  <c r="F113" i="27"/>
  <c r="AN112" i="27"/>
  <c r="AG112" i="27"/>
  <c r="Z112" i="27"/>
  <c r="S112" i="27"/>
  <c r="L112" i="27"/>
  <c r="DF111" i="27"/>
  <c r="CY111" i="27"/>
  <c r="CR111" i="27"/>
  <c r="CK111" i="27"/>
  <c r="CD111" i="27"/>
  <c r="BW111" i="27"/>
  <c r="BP111" i="27"/>
  <c r="BI111" i="27"/>
  <c r="BB111" i="27"/>
  <c r="AU111" i="27"/>
  <c r="AN111" i="27"/>
  <c r="AG111" i="27"/>
  <c r="Z111" i="27"/>
  <c r="S111" i="27"/>
  <c r="L111" i="27"/>
  <c r="AM96" i="27"/>
  <c r="AL96" i="27"/>
  <c r="AK96" i="27"/>
  <c r="AJ96" i="27"/>
  <c r="AI96" i="27"/>
  <c r="AH96" i="27"/>
  <c r="AF96" i="27"/>
  <c r="AE96" i="27"/>
  <c r="AD96" i="27"/>
  <c r="AC96" i="27"/>
  <c r="AB96" i="27"/>
  <c r="AA96" i="27"/>
  <c r="Y96" i="27"/>
  <c r="X96" i="27"/>
  <c r="W96" i="27"/>
  <c r="V96" i="27"/>
  <c r="U96" i="27"/>
  <c r="T96" i="27"/>
  <c r="R96" i="27"/>
  <c r="Q96" i="27"/>
  <c r="P96" i="27"/>
  <c r="O96" i="27"/>
  <c r="N96" i="27"/>
  <c r="M96" i="27"/>
  <c r="K96" i="27"/>
  <c r="J96" i="27"/>
  <c r="I96" i="27"/>
  <c r="H96" i="27"/>
  <c r="G96" i="27"/>
  <c r="F96" i="27"/>
  <c r="DF95" i="27"/>
  <c r="CY95" i="27"/>
  <c r="CR95" i="27"/>
  <c r="CK95" i="27"/>
  <c r="CD95" i="27"/>
  <c r="BW95" i="27"/>
  <c r="BP95" i="27"/>
  <c r="BI95" i="27"/>
  <c r="BB95" i="27"/>
  <c r="AU95" i="27"/>
  <c r="AM95" i="27"/>
  <c r="AL95" i="27"/>
  <c r="AK95" i="27"/>
  <c r="AJ95" i="27"/>
  <c r="AI95" i="27"/>
  <c r="AH95" i="27"/>
  <c r="AH97" i="27" s="1"/>
  <c r="AF95" i="27"/>
  <c r="AE95" i="27"/>
  <c r="AE97" i="27" s="1"/>
  <c r="AD95" i="27"/>
  <c r="AC95" i="27"/>
  <c r="AC97" i="27" s="1"/>
  <c r="AB95" i="27"/>
  <c r="AB97" i="27" s="1"/>
  <c r="AA95" i="27"/>
  <c r="Y95" i="27"/>
  <c r="Y97" i="27" s="1"/>
  <c r="X95" i="27"/>
  <c r="W95" i="27"/>
  <c r="V95" i="27"/>
  <c r="U95" i="27"/>
  <c r="T95" i="27"/>
  <c r="T97" i="27" s="1"/>
  <c r="R95" i="27"/>
  <c r="R97" i="27" s="1"/>
  <c r="Q95" i="27"/>
  <c r="Q97" i="27" s="1"/>
  <c r="P95" i="27"/>
  <c r="P97" i="27" s="1"/>
  <c r="O95" i="27"/>
  <c r="O97" i="27" s="1"/>
  <c r="N95" i="27"/>
  <c r="N97" i="27" s="1"/>
  <c r="M95" i="27"/>
  <c r="M97" i="27" s="1"/>
  <c r="K95" i="27"/>
  <c r="J95" i="27"/>
  <c r="I95" i="27"/>
  <c r="H95" i="27"/>
  <c r="G95" i="27"/>
  <c r="F95" i="27"/>
  <c r="F97" i="27" s="1"/>
  <c r="AM93" i="27"/>
  <c r="AL93" i="27"/>
  <c r="AK93" i="27"/>
  <c r="AJ93" i="27"/>
  <c r="AI93" i="27"/>
  <c r="AH93" i="27"/>
  <c r="AF93" i="27"/>
  <c r="AE93" i="27"/>
  <c r="AD93" i="27"/>
  <c r="AC93" i="27"/>
  <c r="AB93" i="27"/>
  <c r="AA93" i="27"/>
  <c r="Y93" i="27"/>
  <c r="X93" i="27"/>
  <c r="W93" i="27"/>
  <c r="V93" i="27"/>
  <c r="U93" i="27"/>
  <c r="T93" i="27"/>
  <c r="R93" i="27"/>
  <c r="Q93" i="27"/>
  <c r="P93" i="27"/>
  <c r="O93" i="27"/>
  <c r="N93" i="27"/>
  <c r="M93" i="27"/>
  <c r="K93" i="27"/>
  <c r="J93" i="27"/>
  <c r="I93" i="27"/>
  <c r="H93" i="27"/>
  <c r="G93" i="27"/>
  <c r="F93" i="27"/>
  <c r="AN92" i="27"/>
  <c r="AG92" i="27"/>
  <c r="Z92" i="27"/>
  <c r="S92" i="27"/>
  <c r="L92" i="27"/>
  <c r="DF91" i="27"/>
  <c r="CY91" i="27"/>
  <c r="CR91" i="27"/>
  <c r="CK91" i="27"/>
  <c r="CD91" i="27"/>
  <c r="BW91" i="27"/>
  <c r="BP91" i="27"/>
  <c r="BI91" i="27"/>
  <c r="BB91" i="27"/>
  <c r="AU91" i="27"/>
  <c r="AN91" i="27"/>
  <c r="AG91" i="27"/>
  <c r="Z91" i="27"/>
  <c r="S91" i="27"/>
  <c r="L91" i="27"/>
  <c r="AM76" i="27"/>
  <c r="AL76" i="27"/>
  <c r="AK76" i="27"/>
  <c r="AJ76" i="27"/>
  <c r="AI76" i="27"/>
  <c r="AH76" i="27"/>
  <c r="AF76" i="27"/>
  <c r="AE76" i="27"/>
  <c r="AD76" i="27"/>
  <c r="AC76" i="27"/>
  <c r="AB76" i="27"/>
  <c r="AA76" i="27"/>
  <c r="Y76" i="27"/>
  <c r="X76" i="27"/>
  <c r="W76" i="27"/>
  <c r="V76" i="27"/>
  <c r="U76" i="27"/>
  <c r="T76" i="27"/>
  <c r="R76" i="27"/>
  <c r="Q76" i="27"/>
  <c r="P76" i="27"/>
  <c r="O76" i="27"/>
  <c r="N76" i="27"/>
  <c r="M76" i="27"/>
  <c r="K76" i="27"/>
  <c r="J76" i="27"/>
  <c r="I76" i="27"/>
  <c r="H76" i="27"/>
  <c r="G76" i="27"/>
  <c r="F76" i="27"/>
  <c r="DF75" i="27"/>
  <c r="CY75" i="27"/>
  <c r="CR75" i="27"/>
  <c r="CK75" i="27"/>
  <c r="CD75" i="27"/>
  <c r="BW75" i="27"/>
  <c r="BP75" i="27"/>
  <c r="BI75" i="27"/>
  <c r="BB75" i="27"/>
  <c r="AU75" i="27"/>
  <c r="AM75" i="27"/>
  <c r="AL75" i="27"/>
  <c r="AK75" i="27"/>
  <c r="AJ75" i="27"/>
  <c r="AI75" i="27"/>
  <c r="AI77" i="27" s="1"/>
  <c r="AH75" i="27"/>
  <c r="AF75" i="27"/>
  <c r="AE75" i="27"/>
  <c r="AD75" i="27"/>
  <c r="AC75" i="27"/>
  <c r="AC77" i="27" s="1"/>
  <c r="AB75" i="27"/>
  <c r="AA75" i="27"/>
  <c r="Y75" i="27"/>
  <c r="X75" i="27"/>
  <c r="W75" i="27"/>
  <c r="V75" i="27"/>
  <c r="V77" i="27" s="1"/>
  <c r="U75" i="27"/>
  <c r="U77" i="27" s="1"/>
  <c r="T75" i="27"/>
  <c r="T77" i="27" s="1"/>
  <c r="R75" i="27"/>
  <c r="Q75" i="27"/>
  <c r="P75" i="27"/>
  <c r="O75" i="27"/>
  <c r="O77" i="27" s="1"/>
  <c r="N75" i="27"/>
  <c r="N77" i="27" s="1"/>
  <c r="M75" i="27"/>
  <c r="K75" i="27"/>
  <c r="J75" i="27"/>
  <c r="I75" i="27"/>
  <c r="H75" i="27"/>
  <c r="H77" i="27" s="1"/>
  <c r="G75" i="27"/>
  <c r="G77" i="27" s="1"/>
  <c r="F75" i="27"/>
  <c r="F77" i="27" s="1"/>
  <c r="AM73" i="27"/>
  <c r="AL73" i="27"/>
  <c r="AK73" i="27"/>
  <c r="AJ73" i="27"/>
  <c r="AI73" i="27"/>
  <c r="AH73" i="27"/>
  <c r="AF73" i="27"/>
  <c r="AE73" i="27"/>
  <c r="AD73" i="27"/>
  <c r="AC73" i="27"/>
  <c r="AB73" i="27"/>
  <c r="AA73" i="27"/>
  <c r="Y73" i="27"/>
  <c r="X73" i="27"/>
  <c r="W73" i="27"/>
  <c r="V73" i="27"/>
  <c r="U73" i="27"/>
  <c r="T73" i="27"/>
  <c r="R73" i="27"/>
  <c r="Q73" i="27"/>
  <c r="P73" i="27"/>
  <c r="O73" i="27"/>
  <c r="N73" i="27"/>
  <c r="M73" i="27"/>
  <c r="K73" i="27"/>
  <c r="J73" i="27"/>
  <c r="I73" i="27"/>
  <c r="H73" i="27"/>
  <c r="G73" i="27"/>
  <c r="F73" i="27"/>
  <c r="AN72" i="27"/>
  <c r="AG72" i="27"/>
  <c r="Z72" i="27"/>
  <c r="S72" i="27"/>
  <c r="L72" i="27"/>
  <c r="DF71" i="27"/>
  <c r="CR71" i="27"/>
  <c r="CK71" i="27"/>
  <c r="CD71" i="27"/>
  <c r="BW71" i="27"/>
  <c r="BP71" i="27"/>
  <c r="BI71" i="27"/>
  <c r="BB71" i="27"/>
  <c r="AU71" i="27"/>
  <c r="AN71" i="27"/>
  <c r="AG71" i="27"/>
  <c r="Z71" i="27"/>
  <c r="S71" i="27"/>
  <c r="L71" i="27"/>
  <c r="AM56" i="27"/>
  <c r="AL56" i="27"/>
  <c r="AK56" i="27"/>
  <c r="AJ56" i="27"/>
  <c r="AI56" i="27"/>
  <c r="AH56" i="27"/>
  <c r="AF56" i="27"/>
  <c r="AE56" i="27"/>
  <c r="AD56" i="27"/>
  <c r="AC56" i="27"/>
  <c r="AB56" i="27"/>
  <c r="AA56" i="27"/>
  <c r="Y56" i="27"/>
  <c r="X56" i="27"/>
  <c r="W56" i="27"/>
  <c r="V56" i="27"/>
  <c r="U56" i="27"/>
  <c r="T56" i="27"/>
  <c r="R56" i="27"/>
  <c r="Q56" i="27"/>
  <c r="P56" i="27"/>
  <c r="O56" i="27"/>
  <c r="N56" i="27"/>
  <c r="M56" i="27"/>
  <c r="K56" i="27"/>
  <c r="J56" i="27"/>
  <c r="I56" i="27"/>
  <c r="H56" i="27"/>
  <c r="G56" i="27"/>
  <c r="F56" i="27"/>
  <c r="CY55" i="27"/>
  <c r="CR55" i="27"/>
  <c r="CK55" i="27"/>
  <c r="CD55" i="27"/>
  <c r="BW55" i="27"/>
  <c r="BP55" i="27"/>
  <c r="BI55" i="27"/>
  <c r="BB55" i="27"/>
  <c r="AU55" i="27"/>
  <c r="AM55" i="27"/>
  <c r="AL55" i="27"/>
  <c r="AL57" i="27" s="1"/>
  <c r="AK55" i="27"/>
  <c r="AJ55" i="27"/>
  <c r="AI55" i="27"/>
  <c r="AH55" i="27"/>
  <c r="AF55" i="27"/>
  <c r="AE55" i="27"/>
  <c r="AD55" i="27"/>
  <c r="AC55" i="27"/>
  <c r="AC57" i="27" s="1"/>
  <c r="AB55" i="27"/>
  <c r="AA55" i="27"/>
  <c r="Y55" i="27"/>
  <c r="X55" i="27"/>
  <c r="W55" i="27"/>
  <c r="V55" i="27"/>
  <c r="U55" i="27"/>
  <c r="T55" i="27"/>
  <c r="R55" i="27"/>
  <c r="Q55" i="27"/>
  <c r="Q57" i="27" s="1"/>
  <c r="P55" i="27"/>
  <c r="O55" i="27"/>
  <c r="O57" i="27" s="1"/>
  <c r="N55" i="27"/>
  <c r="M55" i="27"/>
  <c r="K55" i="27"/>
  <c r="J55" i="27"/>
  <c r="I55" i="27"/>
  <c r="H55" i="27"/>
  <c r="G55" i="27"/>
  <c r="F55" i="27"/>
  <c r="F57" i="27" s="1"/>
  <c r="AM53" i="27"/>
  <c r="AL53" i="27"/>
  <c r="AK53" i="27"/>
  <c r="AJ53" i="27"/>
  <c r="AI53" i="27"/>
  <c r="AH53" i="27"/>
  <c r="AF53" i="27"/>
  <c r="AE53" i="27"/>
  <c r="AD53" i="27"/>
  <c r="AC53" i="27"/>
  <c r="AB53" i="27"/>
  <c r="AA53" i="27"/>
  <c r="Y53" i="27"/>
  <c r="X53" i="27"/>
  <c r="W53" i="27"/>
  <c r="V53" i="27"/>
  <c r="U53" i="27"/>
  <c r="T53" i="27"/>
  <c r="R53" i="27"/>
  <c r="Q53" i="27"/>
  <c r="P53" i="27"/>
  <c r="O53" i="27"/>
  <c r="N53" i="27"/>
  <c r="M53" i="27"/>
  <c r="K53" i="27"/>
  <c r="J53" i="27"/>
  <c r="I53" i="27"/>
  <c r="H53" i="27"/>
  <c r="G53" i="27"/>
  <c r="F53" i="27"/>
  <c r="AN52" i="27"/>
  <c r="AG52" i="27"/>
  <c r="Z52" i="27"/>
  <c r="S52" i="27"/>
  <c r="L52" i="27"/>
  <c r="DF51" i="27"/>
  <c r="CY51" i="27"/>
  <c r="CR51" i="27"/>
  <c r="CK51" i="27"/>
  <c r="CD51" i="27"/>
  <c r="BW51" i="27"/>
  <c r="BP51" i="27"/>
  <c r="BI51" i="27"/>
  <c r="BB51" i="27"/>
  <c r="AU51" i="27"/>
  <c r="AN51" i="27"/>
  <c r="AG51" i="27"/>
  <c r="Z51" i="27"/>
  <c r="S51" i="27"/>
  <c r="L51" i="27"/>
  <c r="DF169" i="27"/>
  <c r="CY169" i="27"/>
  <c r="CR169" i="27"/>
  <c r="CK169" i="27"/>
  <c r="CD169" i="27"/>
  <c r="BW169" i="27"/>
  <c r="BP169" i="27"/>
  <c r="BI169" i="27"/>
  <c r="BB169" i="27"/>
  <c r="DF165" i="27"/>
  <c r="CY165" i="27"/>
  <c r="CR165" i="27"/>
  <c r="CK165" i="27"/>
  <c r="CD165" i="27"/>
  <c r="BW165" i="27"/>
  <c r="BP165" i="27"/>
  <c r="BI165" i="27"/>
  <c r="BB165" i="27"/>
  <c r="AM36" i="27"/>
  <c r="AL36" i="27"/>
  <c r="AK36" i="27"/>
  <c r="AJ36" i="27"/>
  <c r="AI36" i="27"/>
  <c r="AH36" i="27"/>
  <c r="AF36" i="27"/>
  <c r="AE36" i="27"/>
  <c r="AD36" i="27"/>
  <c r="AC36" i="27"/>
  <c r="AB36" i="27"/>
  <c r="AA36" i="27"/>
  <c r="Y36" i="27"/>
  <c r="X36" i="27"/>
  <c r="W36" i="27"/>
  <c r="V36" i="27"/>
  <c r="U36" i="27"/>
  <c r="T36" i="27"/>
  <c r="R36" i="27"/>
  <c r="Q36" i="27"/>
  <c r="P36" i="27"/>
  <c r="O36" i="27"/>
  <c r="N36" i="27"/>
  <c r="M36" i="27"/>
  <c r="K36" i="27"/>
  <c r="J36" i="27"/>
  <c r="I36" i="27"/>
  <c r="H36" i="27"/>
  <c r="G36" i="27"/>
  <c r="F36" i="27"/>
  <c r="DF35" i="27"/>
  <c r="CY35" i="27"/>
  <c r="CR35" i="27"/>
  <c r="CK35" i="27"/>
  <c r="CD35" i="27"/>
  <c r="BW35" i="27"/>
  <c r="BP35" i="27"/>
  <c r="BI35" i="27"/>
  <c r="BB35" i="27"/>
  <c r="AM35" i="27"/>
  <c r="AL35" i="27"/>
  <c r="AK35" i="27"/>
  <c r="AJ35" i="27"/>
  <c r="AI35" i="27"/>
  <c r="AH35" i="27"/>
  <c r="AF35" i="27"/>
  <c r="AF37" i="27" s="1"/>
  <c r="AE35" i="27"/>
  <c r="AD35" i="27"/>
  <c r="AC35" i="27"/>
  <c r="AB35" i="27"/>
  <c r="AA35" i="27"/>
  <c r="Y35" i="27"/>
  <c r="X35" i="27"/>
  <c r="W35" i="27"/>
  <c r="V35" i="27"/>
  <c r="U35" i="27"/>
  <c r="T35" i="27"/>
  <c r="R35" i="27"/>
  <c r="Q35" i="27"/>
  <c r="P35" i="27"/>
  <c r="O35" i="27"/>
  <c r="N35" i="27"/>
  <c r="M35" i="27"/>
  <c r="K35" i="27"/>
  <c r="J35" i="27"/>
  <c r="I35" i="27"/>
  <c r="I37" i="27" s="1"/>
  <c r="H35" i="27"/>
  <c r="G35" i="27"/>
  <c r="AM33" i="27"/>
  <c r="AL33" i="27"/>
  <c r="AK33" i="27"/>
  <c r="AJ33" i="27"/>
  <c r="AI33" i="27"/>
  <c r="AH33" i="27"/>
  <c r="AF33" i="27"/>
  <c r="AE33" i="27"/>
  <c r="AD33" i="27"/>
  <c r="AC33" i="27"/>
  <c r="AB33" i="27"/>
  <c r="AA33" i="27"/>
  <c r="Y33" i="27"/>
  <c r="X33" i="27"/>
  <c r="W33" i="27"/>
  <c r="V33" i="27"/>
  <c r="U33" i="27"/>
  <c r="T33" i="27"/>
  <c r="R33" i="27"/>
  <c r="Q33" i="27"/>
  <c r="P33" i="27"/>
  <c r="O33" i="27"/>
  <c r="N33" i="27"/>
  <c r="N167" i="27" s="1"/>
  <c r="S167" i="27" s="1"/>
  <c r="M33" i="27"/>
  <c r="K33" i="27"/>
  <c r="J33" i="27"/>
  <c r="I33" i="27"/>
  <c r="H33" i="27"/>
  <c r="G33" i="27"/>
  <c r="F33" i="27"/>
  <c r="AN32" i="27"/>
  <c r="AG32" i="27"/>
  <c r="Z32" i="27"/>
  <c r="S32" i="27"/>
  <c r="L32" i="27"/>
  <c r="DF31" i="27"/>
  <c r="CY31" i="27"/>
  <c r="CR31" i="27"/>
  <c r="CK31" i="27"/>
  <c r="CD31" i="27"/>
  <c r="BW31" i="27"/>
  <c r="BP31" i="27"/>
  <c r="BI31" i="27"/>
  <c r="BB31" i="27"/>
  <c r="AN31" i="27"/>
  <c r="AG31" i="27"/>
  <c r="Z31" i="27"/>
  <c r="S31" i="27"/>
  <c r="L31" i="27"/>
  <c r="AI157" i="27" l="1"/>
  <c r="AI171" i="27" s="1"/>
  <c r="AI169" i="27"/>
  <c r="AJ157" i="27"/>
  <c r="AJ171" i="27" s="1"/>
  <c r="AJ169" i="27"/>
  <c r="AM157" i="27"/>
  <c r="AM171" i="27" s="1"/>
  <c r="AM169" i="27"/>
  <c r="AK157" i="27"/>
  <c r="AK171" i="27" s="1"/>
  <c r="AK169" i="27"/>
  <c r="AA157" i="27"/>
  <c r="AA171" i="27" s="1"/>
  <c r="AA169" i="27"/>
  <c r="V157" i="27"/>
  <c r="V171" i="27" s="1"/>
  <c r="V169" i="27"/>
  <c r="W157" i="27"/>
  <c r="W171" i="27" s="1"/>
  <c r="W169" i="27"/>
  <c r="Y157" i="27"/>
  <c r="Y171" i="27" s="1"/>
  <c r="Y169" i="27"/>
  <c r="Z167" i="27"/>
  <c r="U157" i="27"/>
  <c r="U171" i="27" s="1"/>
  <c r="U169" i="27"/>
  <c r="R157" i="27"/>
  <c r="R171" i="27" s="1"/>
  <c r="R169" i="27"/>
  <c r="J157" i="27"/>
  <c r="J171" i="27" s="1"/>
  <c r="J169" i="27"/>
  <c r="I157" i="27"/>
  <c r="I171" i="27" s="1"/>
  <c r="I169" i="27"/>
  <c r="H157" i="27"/>
  <c r="H171" i="27" s="1"/>
  <c r="H169" i="27"/>
  <c r="G157" i="27"/>
  <c r="G171" i="27" s="1"/>
  <c r="G169" i="27"/>
  <c r="L167" i="27"/>
  <c r="N169" i="27"/>
  <c r="U30" i="23"/>
  <c r="Y30" i="23" s="1"/>
  <c r="DE90" i="23"/>
  <c r="AD57" i="27"/>
  <c r="I57" i="27"/>
  <c r="Y37" i="27"/>
  <c r="G57" i="27"/>
  <c r="T57" i="27"/>
  <c r="AF57" i="27"/>
  <c r="AH57" i="27"/>
  <c r="AL37" i="27"/>
  <c r="X57" i="27"/>
  <c r="AK57" i="27"/>
  <c r="R57" i="27"/>
  <c r="K37" i="27"/>
  <c r="U57" i="27"/>
  <c r="J57" i="27"/>
  <c r="W57" i="27"/>
  <c r="P37" i="27"/>
  <c r="AW90" i="23"/>
  <c r="BA90" i="23" s="1"/>
  <c r="BK90" i="23"/>
  <c r="BO90" i="23" s="1"/>
  <c r="CT43" i="23"/>
  <c r="CT28" i="23" s="1"/>
  <c r="CX28" i="23"/>
  <c r="BR43" i="23"/>
  <c r="BR28" i="23" s="1"/>
  <c r="BV28" i="23"/>
  <c r="CT44" i="23"/>
  <c r="CT29" i="23" s="1"/>
  <c r="CX29" i="23"/>
  <c r="BR44" i="23"/>
  <c r="BR29" i="23" s="1"/>
  <c r="BV29" i="23"/>
  <c r="AI30" i="23"/>
  <c r="AM30" i="23" s="1"/>
  <c r="G85" i="23"/>
  <c r="K85" i="23" s="1"/>
  <c r="BV90" i="23"/>
  <c r="CX90" i="23"/>
  <c r="CM90" i="23"/>
  <c r="CQ90" i="23" s="1"/>
  <c r="CF90" i="23"/>
  <c r="CJ90" i="23" s="1"/>
  <c r="CF28" i="23"/>
  <c r="BK28" i="23"/>
  <c r="BD90" i="23"/>
  <c r="BH90" i="23" s="1"/>
  <c r="BD28" i="23"/>
  <c r="AI85" i="23"/>
  <c r="AM85" i="23" s="1"/>
  <c r="AI23" i="23"/>
  <c r="AI25" i="23" s="1"/>
  <c r="AM25" i="23" s="1"/>
  <c r="AM83" i="23"/>
  <c r="AM84" i="23"/>
  <c r="AF84" i="23"/>
  <c r="AB85" i="23"/>
  <c r="AF85" i="23" s="1"/>
  <c r="AB23" i="23"/>
  <c r="AB25" i="23" s="1"/>
  <c r="AF25" i="23" s="1"/>
  <c r="AF83" i="23"/>
  <c r="U85" i="23"/>
  <c r="Y85" i="23" s="1"/>
  <c r="U23" i="23"/>
  <c r="U25" i="23" s="1"/>
  <c r="Y25" i="23" s="1"/>
  <c r="R84" i="23"/>
  <c r="N85" i="23"/>
  <c r="R85" i="23" s="1"/>
  <c r="N23" i="23"/>
  <c r="N25" i="23" s="1"/>
  <c r="M25" i="23"/>
  <c r="R83" i="23"/>
  <c r="K83" i="23"/>
  <c r="AB30" i="23"/>
  <c r="AF30" i="23" s="1"/>
  <c r="AF60" i="23"/>
  <c r="AM60" i="23"/>
  <c r="Y60" i="23"/>
  <c r="DE43" i="23"/>
  <c r="DE44" i="23"/>
  <c r="N157" i="27"/>
  <c r="AB157" i="27"/>
  <c r="AB171" i="27" s="1"/>
  <c r="O157" i="27"/>
  <c r="O171" i="27" s="1"/>
  <c r="P157" i="27"/>
  <c r="P171" i="27" s="1"/>
  <c r="AD157" i="27"/>
  <c r="AD171" i="27" s="1"/>
  <c r="Q157" i="27"/>
  <c r="Q171" i="27" s="1"/>
  <c r="AE157" i="27"/>
  <c r="AE171" i="27" s="1"/>
  <c r="AD137" i="27"/>
  <c r="Q137" i="27"/>
  <c r="AF137" i="27"/>
  <c r="P137" i="27"/>
  <c r="F137" i="27"/>
  <c r="T137" i="27"/>
  <c r="K117" i="27"/>
  <c r="M117" i="27"/>
  <c r="AA117" i="27"/>
  <c r="N117" i="27"/>
  <c r="AB117" i="27"/>
  <c r="AC117" i="27"/>
  <c r="R117" i="27"/>
  <c r="AF117" i="27"/>
  <c r="F117" i="27"/>
  <c r="T117" i="27"/>
  <c r="AH117" i="27"/>
  <c r="U117" i="27"/>
  <c r="AI117" i="27"/>
  <c r="H117" i="27"/>
  <c r="V117" i="27"/>
  <c r="AJ117" i="27"/>
  <c r="U97" i="27"/>
  <c r="AI97" i="27"/>
  <c r="H97" i="27"/>
  <c r="V97" i="27"/>
  <c r="I97" i="27"/>
  <c r="W97" i="27"/>
  <c r="AK97" i="27"/>
  <c r="J97" i="27"/>
  <c r="X97" i="27"/>
  <c r="AD77" i="27"/>
  <c r="AE77" i="27"/>
  <c r="AF77" i="27"/>
  <c r="P77" i="27"/>
  <c r="Q77" i="27"/>
  <c r="I77" i="27"/>
  <c r="AL77" i="27"/>
  <c r="J77" i="27"/>
  <c r="L77" i="27" s="1"/>
  <c r="X77" i="27"/>
  <c r="K77" i="27"/>
  <c r="Y77" i="27"/>
  <c r="AM77" i="27"/>
  <c r="AK77" i="27"/>
  <c r="M77" i="27"/>
  <c r="AA77" i="27"/>
  <c r="H57" i="27"/>
  <c r="V57" i="27"/>
  <c r="Y57" i="27"/>
  <c r="K57" i="27"/>
  <c r="L57" i="27" s="1"/>
  <c r="AB57" i="27"/>
  <c r="T37" i="27"/>
  <c r="AI37" i="27"/>
  <c r="H37" i="27"/>
  <c r="AB37" i="27"/>
  <c r="N37" i="27"/>
  <c r="P117" i="27"/>
  <c r="Y117" i="27"/>
  <c r="O117" i="27"/>
  <c r="K97" i="27"/>
  <c r="U137" i="27"/>
  <c r="AL97" i="27"/>
  <c r="AM57" i="27"/>
  <c r="AF157" i="27"/>
  <c r="AF171" i="27" s="1"/>
  <c r="M157" i="27"/>
  <c r="M171" i="27" s="1"/>
  <c r="X157" i="27"/>
  <c r="X171" i="27" s="1"/>
  <c r="Z136" i="27"/>
  <c r="Z153" i="27"/>
  <c r="AF97" i="27"/>
  <c r="Z156" i="27"/>
  <c r="L156" i="27"/>
  <c r="AG155" i="27"/>
  <c r="AN133" i="27"/>
  <c r="AJ137" i="27"/>
  <c r="AN113" i="27"/>
  <c r="Z133" i="27"/>
  <c r="AG136" i="27"/>
  <c r="AN153" i="27"/>
  <c r="AN156" i="27"/>
  <c r="S153" i="27"/>
  <c r="AG153" i="27"/>
  <c r="T157" i="27"/>
  <c r="T171" i="27" s="1"/>
  <c r="AC157" i="27"/>
  <c r="AC171" i="27" s="1"/>
  <c r="K157" i="27"/>
  <c r="K171" i="27" s="1"/>
  <c r="AL157" i="27"/>
  <c r="AL171" i="27" s="1"/>
  <c r="S156" i="27"/>
  <c r="L136" i="27"/>
  <c r="Z155" i="27"/>
  <c r="AN155" i="27"/>
  <c r="AG156" i="27"/>
  <c r="L133" i="27"/>
  <c r="S136" i="27"/>
  <c r="S155" i="27"/>
  <c r="L153" i="27"/>
  <c r="L155" i="27"/>
  <c r="AH157" i="27"/>
  <c r="AH171" i="27" s="1"/>
  <c r="AG135" i="27"/>
  <c r="Z135" i="27"/>
  <c r="AG115" i="27"/>
  <c r="Z116" i="27"/>
  <c r="AG133" i="27"/>
  <c r="L135" i="27"/>
  <c r="W137" i="27"/>
  <c r="S135" i="27"/>
  <c r="AH137" i="27"/>
  <c r="AN135" i="27"/>
  <c r="AE137" i="27"/>
  <c r="Z115" i="27"/>
  <c r="AG113" i="27"/>
  <c r="AI137" i="27"/>
  <c r="G137" i="27"/>
  <c r="AA137" i="27"/>
  <c r="S133" i="27"/>
  <c r="R137" i="27"/>
  <c r="AN136" i="27"/>
  <c r="L113" i="27"/>
  <c r="S116" i="27"/>
  <c r="AG116" i="27"/>
  <c r="L115" i="27"/>
  <c r="AN116" i="27"/>
  <c r="L116" i="27"/>
  <c r="Z113" i="27"/>
  <c r="AN93" i="27"/>
  <c r="S113" i="27"/>
  <c r="AI57" i="27"/>
  <c r="AN73" i="27"/>
  <c r="AD117" i="27"/>
  <c r="AN115" i="27"/>
  <c r="Z96" i="27"/>
  <c r="G117" i="27"/>
  <c r="L117" i="27" s="1"/>
  <c r="W117" i="27"/>
  <c r="AM117" i="27"/>
  <c r="AN76" i="27"/>
  <c r="AA97" i="27"/>
  <c r="AJ97" i="27"/>
  <c r="S115" i="27"/>
  <c r="S93" i="27"/>
  <c r="Z93" i="27"/>
  <c r="AN96" i="27"/>
  <c r="S96" i="27"/>
  <c r="AG96" i="27"/>
  <c r="AE117" i="27"/>
  <c r="Z76" i="27"/>
  <c r="L93" i="27"/>
  <c r="L96" i="27"/>
  <c r="AG93" i="27"/>
  <c r="Z75" i="27"/>
  <c r="L95" i="27"/>
  <c r="AD97" i="27"/>
  <c r="AN95" i="27"/>
  <c r="S97" i="27"/>
  <c r="Z95" i="27"/>
  <c r="G97" i="27"/>
  <c r="AM97" i="27"/>
  <c r="S95" i="27"/>
  <c r="AG95" i="27"/>
  <c r="S73" i="27"/>
  <c r="S76" i="27"/>
  <c r="AG76" i="27"/>
  <c r="AG73" i="27"/>
  <c r="L76" i="27"/>
  <c r="Z73" i="27"/>
  <c r="AG75" i="27"/>
  <c r="R77" i="27"/>
  <c r="AB77" i="27"/>
  <c r="AJ77" i="27"/>
  <c r="L73" i="27"/>
  <c r="AN75" i="27"/>
  <c r="S75" i="27"/>
  <c r="L75" i="27"/>
  <c r="AH77" i="27"/>
  <c r="W77" i="27"/>
  <c r="P57" i="27"/>
  <c r="N57" i="27"/>
  <c r="AN53" i="27"/>
  <c r="L36" i="27"/>
  <c r="M57" i="27"/>
  <c r="Z56" i="27"/>
  <c r="Z33" i="27"/>
  <c r="L35" i="27"/>
  <c r="L53" i="27"/>
  <c r="Z53" i="27"/>
  <c r="AN56" i="27"/>
  <c r="Q37" i="27"/>
  <c r="AA37" i="27"/>
  <c r="AJ37" i="27"/>
  <c r="AA57" i="27"/>
  <c r="AJ57" i="27"/>
  <c r="L56" i="27"/>
  <c r="AG56" i="27"/>
  <c r="AG53" i="27"/>
  <c r="AC37" i="27"/>
  <c r="S165" i="27"/>
  <c r="S53" i="27"/>
  <c r="AN165" i="27"/>
  <c r="V37" i="27"/>
  <c r="AN36" i="27"/>
  <c r="AG55" i="27"/>
  <c r="S56" i="27"/>
  <c r="AE57" i="27"/>
  <c r="S33" i="27"/>
  <c r="F37" i="27"/>
  <c r="O37" i="27"/>
  <c r="X37" i="27"/>
  <c r="AG35" i="27"/>
  <c r="S36" i="27"/>
  <c r="AE37" i="27"/>
  <c r="AN55" i="27"/>
  <c r="W37" i="27"/>
  <c r="L33" i="27"/>
  <c r="Z55" i="27"/>
  <c r="R37" i="27"/>
  <c r="S55" i="27"/>
  <c r="J37" i="27"/>
  <c r="AK37" i="27"/>
  <c r="L55" i="27"/>
  <c r="AD37" i="27"/>
  <c r="AN33" i="27"/>
  <c r="Z35" i="27"/>
  <c r="AN35" i="27"/>
  <c r="AH37" i="27"/>
  <c r="G37" i="27"/>
  <c r="Z36" i="27"/>
  <c r="U37" i="27"/>
  <c r="AM37" i="27"/>
  <c r="S35" i="27"/>
  <c r="Z165" i="27"/>
  <c r="AG165" i="27"/>
  <c r="AG33" i="27"/>
  <c r="AG36" i="27"/>
  <c r="M37" i="27"/>
  <c r="AN171" i="27" l="1"/>
  <c r="AG171" i="27"/>
  <c r="Z171" i="27"/>
  <c r="L171" i="27"/>
  <c r="L169" i="27"/>
  <c r="N171" i="27"/>
  <c r="S171" i="27" s="1"/>
  <c r="Z57" i="27"/>
  <c r="Z97" i="27"/>
  <c r="AG77" i="27"/>
  <c r="S117" i="27"/>
  <c r="AN117" i="27"/>
  <c r="Z117" i="27"/>
  <c r="L137" i="27"/>
  <c r="DA43" i="23"/>
  <c r="DA28" i="23" s="1"/>
  <c r="DE28" i="23"/>
  <c r="BR45" i="23"/>
  <c r="BV45" i="23" s="1"/>
  <c r="CT45" i="23"/>
  <c r="CX45" i="23" s="1"/>
  <c r="DA44" i="23"/>
  <c r="DA29" i="23" s="1"/>
  <c r="DE29" i="23"/>
  <c r="R25" i="23"/>
  <c r="S157" i="27"/>
  <c r="S137" i="27"/>
  <c r="E123" i="27" s="1"/>
  <c r="E121" i="27" s="1"/>
  <c r="L97" i="27"/>
  <c r="Z77" i="27"/>
  <c r="S77" i="27"/>
  <c r="E63" i="27" s="1"/>
  <c r="E61" i="27" s="1"/>
  <c r="AG57" i="27"/>
  <c r="Z137" i="27"/>
  <c r="AG157" i="27"/>
  <c r="AG97" i="27"/>
  <c r="L157" i="27"/>
  <c r="Z157" i="27"/>
  <c r="AG117" i="27"/>
  <c r="AN157" i="27"/>
  <c r="AN97" i="27"/>
  <c r="AG137" i="27"/>
  <c r="AN137" i="27"/>
  <c r="AN57" i="27"/>
  <c r="AN77" i="27"/>
  <c r="S57" i="27"/>
  <c r="E43" i="27" s="1"/>
  <c r="AG37" i="27"/>
  <c r="Z37" i="27"/>
  <c r="S37" i="27"/>
  <c r="L37" i="27"/>
  <c r="AN37" i="27"/>
  <c r="S169" i="27"/>
  <c r="Z169" i="27"/>
  <c r="AG169" i="27"/>
  <c r="AN169" i="27"/>
  <c r="E23" i="27" l="1"/>
  <c r="E21" i="27" s="1"/>
  <c r="E143" i="27"/>
  <c r="E141" i="27" s="1"/>
  <c r="E41" i="27"/>
  <c r="E103" i="27"/>
  <c r="E101" i="27" s="1"/>
  <c r="DA45" i="23"/>
  <c r="DE45" i="23" s="1"/>
  <c r="E83" i="27"/>
  <c r="E81" i="27" s="1"/>
  <c r="C14" i="27" l="1"/>
  <c r="E28" i="24"/>
  <c r="F8" i="19" l="1"/>
  <c r="F8" i="18"/>
  <c r="F8" i="17"/>
  <c r="F10" i="15"/>
  <c r="G4" i="24"/>
  <c r="G4" i="19"/>
  <c r="G4" i="18"/>
  <c r="G4" i="17"/>
  <c r="G4" i="15"/>
  <c r="CQ19" i="18"/>
  <c r="DD30" i="24"/>
  <c r="DC30" i="24"/>
  <c r="DB30" i="24"/>
  <c r="DA30" i="24"/>
  <c r="CZ30" i="24"/>
  <c r="CY30" i="24"/>
  <c r="CW30" i="24"/>
  <c r="CV30" i="24"/>
  <c r="CU30" i="24"/>
  <c r="CT30" i="24"/>
  <c r="CS30" i="24"/>
  <c r="CR30" i="24"/>
  <c r="CP30" i="24"/>
  <c r="CO30" i="24"/>
  <c r="CN30" i="24"/>
  <c r="CM30" i="24"/>
  <c r="CL30" i="24"/>
  <c r="CK30" i="24"/>
  <c r="CI30" i="24"/>
  <c r="CG30" i="24"/>
  <c r="CF30" i="24"/>
  <c r="CE30" i="24"/>
  <c r="CD30" i="24"/>
  <c r="CJ30" i="24" s="1"/>
  <c r="CB30" i="24"/>
  <c r="CA30" i="24"/>
  <c r="BZ30" i="24"/>
  <c r="BY30" i="24"/>
  <c r="BX30" i="24"/>
  <c r="BW30" i="24"/>
  <c r="BU30" i="24"/>
  <c r="BT30" i="24"/>
  <c r="BS30" i="24"/>
  <c r="BR30" i="24"/>
  <c r="BQ30" i="24"/>
  <c r="BP30" i="24"/>
  <c r="BN30" i="24"/>
  <c r="BM30" i="24"/>
  <c r="BL30" i="24"/>
  <c r="BK30" i="24"/>
  <c r="BJ30" i="24"/>
  <c r="BI30" i="24"/>
  <c r="BG30" i="24"/>
  <c r="BF30" i="24"/>
  <c r="BE30" i="24"/>
  <c r="BD30" i="24"/>
  <c r="BC30" i="24"/>
  <c r="BB30" i="24"/>
  <c r="AZ30" i="24"/>
  <c r="AY30" i="24"/>
  <c r="AX30" i="24"/>
  <c r="AW30" i="24"/>
  <c r="AV30" i="24"/>
  <c r="AU30" i="24"/>
  <c r="AS30" i="24"/>
  <c r="AR30" i="24"/>
  <c r="AQ30" i="24"/>
  <c r="AP30" i="24"/>
  <c r="AO30" i="24"/>
  <c r="AN30" i="24"/>
  <c r="DE28" i="24"/>
  <c r="CX28" i="24"/>
  <c r="CQ28" i="24"/>
  <c r="CC28" i="24"/>
  <c r="BV28" i="24"/>
  <c r="BO28" i="24"/>
  <c r="BH28" i="24"/>
  <c r="AT28" i="24"/>
  <c r="DD25" i="24"/>
  <c r="DC25" i="24"/>
  <c r="DB25" i="24"/>
  <c r="DA25" i="24"/>
  <c r="CZ25" i="24"/>
  <c r="CY25" i="24"/>
  <c r="CW25" i="24"/>
  <c r="CV25" i="24"/>
  <c r="CU25" i="24"/>
  <c r="CT25" i="24"/>
  <c r="CS25" i="24"/>
  <c r="CR25" i="24"/>
  <c r="CP25" i="24"/>
  <c r="CO25" i="24"/>
  <c r="CN25" i="24"/>
  <c r="CM25" i="24"/>
  <c r="CL25" i="24"/>
  <c r="CK25" i="24"/>
  <c r="CI25" i="24"/>
  <c r="CH25" i="24"/>
  <c r="CG25" i="24"/>
  <c r="CF25" i="24"/>
  <c r="CE25" i="24"/>
  <c r="CD25" i="24"/>
  <c r="CB25" i="24"/>
  <c r="CA25" i="24"/>
  <c r="BZ25" i="24"/>
  <c r="BY25" i="24"/>
  <c r="BX25" i="24"/>
  <c r="BW25" i="24"/>
  <c r="BU25" i="24"/>
  <c r="BT25" i="24"/>
  <c r="BS25" i="24"/>
  <c r="BR25" i="24"/>
  <c r="BQ25" i="24"/>
  <c r="BP25" i="24"/>
  <c r="BN25" i="24"/>
  <c r="BM25" i="24"/>
  <c r="BL25" i="24"/>
  <c r="BK25" i="24"/>
  <c r="BJ25" i="24"/>
  <c r="BI25" i="24"/>
  <c r="BG25" i="24"/>
  <c r="BF25" i="24"/>
  <c r="BE25" i="24"/>
  <c r="BD25" i="24"/>
  <c r="BC25" i="24"/>
  <c r="BB25" i="24"/>
  <c r="AZ25" i="24"/>
  <c r="AY25" i="24"/>
  <c r="AX25" i="24"/>
  <c r="AW25" i="24"/>
  <c r="AV25" i="24"/>
  <c r="AU25" i="24"/>
  <c r="AS25" i="24"/>
  <c r="AR25" i="24"/>
  <c r="AQ25" i="24"/>
  <c r="AP25" i="24"/>
  <c r="AO25" i="24"/>
  <c r="AN25" i="24"/>
  <c r="DE23" i="24"/>
  <c r="CX23" i="24"/>
  <c r="CQ23" i="24"/>
  <c r="CJ23" i="24"/>
  <c r="CC23" i="24"/>
  <c r="BV23" i="24"/>
  <c r="BO23" i="24"/>
  <c r="BH23" i="24"/>
  <c r="AT23" i="24"/>
  <c r="DD20" i="24"/>
  <c r="DC20" i="24"/>
  <c r="DB20" i="24"/>
  <c r="DA20" i="24"/>
  <c r="CZ20" i="24"/>
  <c r="CY20" i="24"/>
  <c r="CW20" i="24"/>
  <c r="CV20" i="24"/>
  <c r="CU20" i="24"/>
  <c r="CT20" i="24"/>
  <c r="CS20" i="24"/>
  <c r="CR20" i="24"/>
  <c r="CP20" i="24"/>
  <c r="CO20" i="24"/>
  <c r="CN20" i="24"/>
  <c r="CM20" i="24"/>
  <c r="CL20" i="24"/>
  <c r="CK20" i="24"/>
  <c r="CI20" i="24"/>
  <c r="CH20" i="24"/>
  <c r="CG20" i="24"/>
  <c r="CF20" i="24"/>
  <c r="CE20" i="24"/>
  <c r="CD20" i="24"/>
  <c r="CB20" i="24"/>
  <c r="CA20" i="24"/>
  <c r="BZ20" i="24"/>
  <c r="BY20" i="24"/>
  <c r="BX20" i="24"/>
  <c r="BW20" i="24"/>
  <c r="BU20" i="24"/>
  <c r="BT20" i="24"/>
  <c r="BS20" i="24"/>
  <c r="BR20" i="24"/>
  <c r="BQ20" i="24"/>
  <c r="BP20" i="24"/>
  <c r="BN20" i="24"/>
  <c r="BM20" i="24"/>
  <c r="BL20" i="24"/>
  <c r="BK20" i="24"/>
  <c r="BJ20" i="24"/>
  <c r="BI20" i="24"/>
  <c r="BG20" i="24"/>
  <c r="BF20" i="24"/>
  <c r="BE20" i="24"/>
  <c r="BD20" i="24"/>
  <c r="BC20" i="24"/>
  <c r="BB20" i="24"/>
  <c r="AZ20" i="24"/>
  <c r="AY20" i="24"/>
  <c r="AX20" i="24"/>
  <c r="AW20" i="24"/>
  <c r="AV20" i="24"/>
  <c r="AU20" i="24"/>
  <c r="AS20" i="24"/>
  <c r="AR20" i="24"/>
  <c r="AQ20" i="24"/>
  <c r="AP20" i="24"/>
  <c r="AO20" i="24"/>
  <c r="AN20" i="24"/>
  <c r="DE18" i="24"/>
  <c r="CX18" i="24"/>
  <c r="CQ18" i="24"/>
  <c r="CJ18" i="24"/>
  <c r="CC18" i="24"/>
  <c r="BV18" i="24"/>
  <c r="BO18" i="24"/>
  <c r="BH18" i="24"/>
  <c r="AT18" i="24"/>
  <c r="DD99" i="18"/>
  <c r="DC99" i="18"/>
  <c r="DB99" i="18"/>
  <c r="DA99" i="18"/>
  <c r="CZ99" i="18"/>
  <c r="CY99" i="18"/>
  <c r="CW99" i="18"/>
  <c r="CV99" i="18"/>
  <c r="CU99" i="18"/>
  <c r="CT99" i="18"/>
  <c r="CS99" i="18"/>
  <c r="CR99" i="18"/>
  <c r="CP99" i="18"/>
  <c r="CO99" i="18"/>
  <c r="CN99" i="18"/>
  <c r="CM99" i="18"/>
  <c r="CL99" i="18"/>
  <c r="CK99" i="18"/>
  <c r="CI99" i="18"/>
  <c r="CH99" i="18"/>
  <c r="CG99" i="18"/>
  <c r="CF99" i="18"/>
  <c r="CE99" i="18"/>
  <c r="CD99" i="18"/>
  <c r="CB99" i="18"/>
  <c r="CA99" i="18"/>
  <c r="BZ99" i="18"/>
  <c r="BY99" i="18"/>
  <c r="BX99" i="18"/>
  <c r="BW99" i="18"/>
  <c r="BU99" i="18"/>
  <c r="BT99" i="18"/>
  <c r="BS99" i="18"/>
  <c r="BR99" i="18"/>
  <c r="BQ99" i="18"/>
  <c r="BP99" i="18"/>
  <c r="BN99" i="18"/>
  <c r="BM99" i="18"/>
  <c r="BL99" i="18"/>
  <c r="BK99" i="18"/>
  <c r="BJ99" i="18"/>
  <c r="BI99" i="18"/>
  <c r="BG99" i="18"/>
  <c r="BF99" i="18"/>
  <c r="BE99" i="18"/>
  <c r="BD99" i="18"/>
  <c r="BC99" i="18"/>
  <c r="BB99" i="18"/>
  <c r="AZ99" i="18"/>
  <c r="AY99" i="18"/>
  <c r="AX99" i="18"/>
  <c r="AW99" i="18"/>
  <c r="AV99" i="18"/>
  <c r="AU99" i="18"/>
  <c r="AS99" i="18"/>
  <c r="AR99" i="18"/>
  <c r="AQ99" i="18"/>
  <c r="AP99" i="18"/>
  <c r="AO99" i="18"/>
  <c r="AN99" i="18"/>
  <c r="DE97" i="18"/>
  <c r="CX97" i="18"/>
  <c r="CQ97" i="18"/>
  <c r="CJ97" i="18"/>
  <c r="CC97" i="18"/>
  <c r="BV97" i="18"/>
  <c r="BO97" i="18"/>
  <c r="BH97" i="18"/>
  <c r="BA97" i="18"/>
  <c r="AT97" i="18"/>
  <c r="DD95" i="18"/>
  <c r="DC95" i="18"/>
  <c r="DB95" i="18"/>
  <c r="DA95" i="18"/>
  <c r="CZ95" i="18"/>
  <c r="CY95" i="18"/>
  <c r="CW95" i="18"/>
  <c r="CV95" i="18"/>
  <c r="CU95" i="18"/>
  <c r="CT95" i="18"/>
  <c r="CS95" i="18"/>
  <c r="CR95" i="18"/>
  <c r="CP95" i="18"/>
  <c r="CO95" i="18"/>
  <c r="CN95" i="18"/>
  <c r="CM95" i="18"/>
  <c r="CL95" i="18"/>
  <c r="CK95" i="18"/>
  <c r="CI95" i="18"/>
  <c r="CH95" i="18"/>
  <c r="CG95" i="18"/>
  <c r="CF95" i="18"/>
  <c r="CE95" i="18"/>
  <c r="CD95" i="18"/>
  <c r="CB95" i="18"/>
  <c r="CA95" i="18"/>
  <c r="BZ95" i="18"/>
  <c r="BY95" i="18"/>
  <c r="BX95" i="18"/>
  <c r="BW95" i="18"/>
  <c r="BU95" i="18"/>
  <c r="BT95" i="18"/>
  <c r="BS95" i="18"/>
  <c r="BR95" i="18"/>
  <c r="BQ95" i="18"/>
  <c r="BP95" i="18"/>
  <c r="BN95" i="18"/>
  <c r="BM95" i="18"/>
  <c r="BL95" i="18"/>
  <c r="BK95" i="18"/>
  <c r="BJ95" i="18"/>
  <c r="BI95" i="18"/>
  <c r="BG95" i="18"/>
  <c r="BF95" i="18"/>
  <c r="BE95" i="18"/>
  <c r="BD95" i="18"/>
  <c r="BC95" i="18"/>
  <c r="BB95" i="18"/>
  <c r="AZ95" i="18"/>
  <c r="AY95" i="18"/>
  <c r="AX95" i="18"/>
  <c r="AW95" i="18"/>
  <c r="AV95" i="18"/>
  <c r="AU95" i="18"/>
  <c r="AS95" i="18"/>
  <c r="AR95" i="18"/>
  <c r="AQ95" i="18"/>
  <c r="AP95" i="18"/>
  <c r="AO95" i="18"/>
  <c r="AN95" i="18"/>
  <c r="DE93" i="18"/>
  <c r="CX93" i="18"/>
  <c r="CQ93" i="18"/>
  <c r="CJ93" i="18"/>
  <c r="CC93" i="18"/>
  <c r="BV93" i="18"/>
  <c r="BO93" i="18"/>
  <c r="BH93" i="18"/>
  <c r="BA93" i="18"/>
  <c r="AT93" i="18"/>
  <c r="DD91" i="18"/>
  <c r="DC91" i="18"/>
  <c r="DB91" i="18"/>
  <c r="DA91" i="18"/>
  <c r="CZ91" i="18"/>
  <c r="CY91" i="18"/>
  <c r="CW91" i="18"/>
  <c r="CV91" i="18"/>
  <c r="CU91" i="18"/>
  <c r="CT91" i="18"/>
  <c r="CS91" i="18"/>
  <c r="CR91" i="18"/>
  <c r="CP91" i="18"/>
  <c r="CO91" i="18"/>
  <c r="CN91" i="18"/>
  <c r="CM91" i="18"/>
  <c r="CL91" i="18"/>
  <c r="CK91" i="18"/>
  <c r="CI91" i="18"/>
  <c r="CH91" i="18"/>
  <c r="CG91" i="18"/>
  <c r="CF91" i="18"/>
  <c r="CE91" i="18"/>
  <c r="CD91" i="18"/>
  <c r="CB91" i="18"/>
  <c r="CA91" i="18"/>
  <c r="BZ91" i="18"/>
  <c r="BY91" i="18"/>
  <c r="BX91" i="18"/>
  <c r="BW91" i="18"/>
  <c r="BU91" i="18"/>
  <c r="BT91" i="18"/>
  <c r="BS91" i="18"/>
  <c r="BR91" i="18"/>
  <c r="BQ91" i="18"/>
  <c r="BP91" i="18"/>
  <c r="BN91" i="18"/>
  <c r="BM91" i="18"/>
  <c r="BL91" i="18"/>
  <c r="BK91" i="18"/>
  <c r="BJ91" i="18"/>
  <c r="BI91" i="18"/>
  <c r="BG91" i="18"/>
  <c r="BF91" i="18"/>
  <c r="BE91" i="18"/>
  <c r="BD91" i="18"/>
  <c r="BC91" i="18"/>
  <c r="BB91" i="18"/>
  <c r="AZ91" i="18"/>
  <c r="AY91" i="18"/>
  <c r="AX91" i="18"/>
  <c r="AW91" i="18"/>
  <c r="AV91" i="18"/>
  <c r="AU91" i="18"/>
  <c r="AS91" i="18"/>
  <c r="AR91" i="18"/>
  <c r="AQ91" i="18"/>
  <c r="AP91" i="18"/>
  <c r="AO91" i="18"/>
  <c r="AN91" i="18"/>
  <c r="DE89" i="18"/>
  <c r="CX89" i="18"/>
  <c r="CQ89" i="18"/>
  <c r="CJ89" i="18"/>
  <c r="CC89" i="18"/>
  <c r="BV89" i="18"/>
  <c r="BO89" i="18"/>
  <c r="BH89" i="18"/>
  <c r="BA89" i="18"/>
  <c r="AT89" i="18"/>
  <c r="DD85" i="18"/>
  <c r="DC85" i="18"/>
  <c r="DB85" i="18"/>
  <c r="DA85" i="18"/>
  <c r="CZ85" i="18"/>
  <c r="CY85" i="18"/>
  <c r="CW85" i="18"/>
  <c r="CV85" i="18"/>
  <c r="CU85" i="18"/>
  <c r="CT85" i="18"/>
  <c r="CS85" i="18"/>
  <c r="CR85" i="18"/>
  <c r="CP85" i="18"/>
  <c r="CO85" i="18"/>
  <c r="CN85" i="18"/>
  <c r="CM85" i="18"/>
  <c r="CL85" i="18"/>
  <c r="CK85" i="18"/>
  <c r="CI85" i="18"/>
  <c r="CH85" i="18"/>
  <c r="CG85" i="18"/>
  <c r="CF85" i="18"/>
  <c r="CE85" i="18"/>
  <c r="CD85" i="18"/>
  <c r="CB85" i="18"/>
  <c r="CA85" i="18"/>
  <c r="BZ85" i="18"/>
  <c r="BY85" i="18"/>
  <c r="BX85" i="18"/>
  <c r="BW85" i="18"/>
  <c r="BU85" i="18"/>
  <c r="BT85" i="18"/>
  <c r="BS85" i="18"/>
  <c r="BR85" i="18"/>
  <c r="BQ85" i="18"/>
  <c r="BP85" i="18"/>
  <c r="BN85" i="18"/>
  <c r="BM85" i="18"/>
  <c r="BL85" i="18"/>
  <c r="BK85" i="18"/>
  <c r="BJ85" i="18"/>
  <c r="BI85" i="18"/>
  <c r="BG85" i="18"/>
  <c r="BF85" i="18"/>
  <c r="BE85" i="18"/>
  <c r="BD85" i="18"/>
  <c r="BC85" i="18"/>
  <c r="BB85" i="18"/>
  <c r="AZ85" i="18"/>
  <c r="AY85" i="18"/>
  <c r="AX85" i="18"/>
  <c r="AW85" i="18"/>
  <c r="AV85" i="18"/>
  <c r="AU85" i="18"/>
  <c r="AS85" i="18"/>
  <c r="AR85" i="18"/>
  <c r="AQ85" i="18"/>
  <c r="AP85" i="18"/>
  <c r="AO85" i="18"/>
  <c r="AN85" i="18"/>
  <c r="DE83" i="18"/>
  <c r="CX83" i="18"/>
  <c r="CQ83" i="18"/>
  <c r="CJ83" i="18"/>
  <c r="CC83" i="18"/>
  <c r="BV83" i="18"/>
  <c r="BO83" i="18"/>
  <c r="BH83" i="18"/>
  <c r="BA83" i="18"/>
  <c r="AT83" i="18"/>
  <c r="DD81" i="18"/>
  <c r="DC81" i="18"/>
  <c r="DB81" i="18"/>
  <c r="DA81" i="18"/>
  <c r="CZ81" i="18"/>
  <c r="CY81" i="18"/>
  <c r="CW81" i="18"/>
  <c r="CV81" i="18"/>
  <c r="CU81" i="18"/>
  <c r="CT81" i="18"/>
  <c r="CS81" i="18"/>
  <c r="CR81" i="18"/>
  <c r="CP81" i="18"/>
  <c r="CO81" i="18"/>
  <c r="CN81" i="18"/>
  <c r="CM81" i="18"/>
  <c r="CL81" i="18"/>
  <c r="CK81" i="18"/>
  <c r="CI81" i="18"/>
  <c r="CH81" i="18"/>
  <c r="CG81" i="18"/>
  <c r="CF81" i="18"/>
  <c r="CE81" i="18"/>
  <c r="CD81" i="18"/>
  <c r="CB81" i="18"/>
  <c r="CA81" i="18"/>
  <c r="BZ81" i="18"/>
  <c r="BY81" i="18"/>
  <c r="BX81" i="18"/>
  <c r="BW81" i="18"/>
  <c r="BU81" i="18"/>
  <c r="BT81" i="18"/>
  <c r="BS81" i="18"/>
  <c r="BR81" i="18"/>
  <c r="BQ81" i="18"/>
  <c r="BP81" i="18"/>
  <c r="BN81" i="18"/>
  <c r="BM81" i="18"/>
  <c r="BL81" i="18"/>
  <c r="BK81" i="18"/>
  <c r="BJ81" i="18"/>
  <c r="BI81" i="18"/>
  <c r="BG81" i="18"/>
  <c r="BF81" i="18"/>
  <c r="BE81" i="18"/>
  <c r="BD81" i="18"/>
  <c r="BC81" i="18"/>
  <c r="BB81" i="18"/>
  <c r="AZ81" i="18"/>
  <c r="AY81" i="18"/>
  <c r="AX81" i="18"/>
  <c r="AW81" i="18"/>
  <c r="AV81" i="18"/>
  <c r="AU81" i="18"/>
  <c r="AS81" i="18"/>
  <c r="AR81" i="18"/>
  <c r="AQ81" i="18"/>
  <c r="AP81" i="18"/>
  <c r="AO81" i="18"/>
  <c r="AN81" i="18"/>
  <c r="DE79" i="18"/>
  <c r="CX79" i="18"/>
  <c r="CQ79" i="18"/>
  <c r="CJ79" i="18"/>
  <c r="CC79" i="18"/>
  <c r="BV79" i="18"/>
  <c r="BO79" i="18"/>
  <c r="BH79" i="18"/>
  <c r="BA79" i="18"/>
  <c r="AT79" i="18"/>
  <c r="DD77" i="18"/>
  <c r="DC77" i="18"/>
  <c r="DB77" i="18"/>
  <c r="DA77" i="18"/>
  <c r="CZ77" i="18"/>
  <c r="CY77" i="18"/>
  <c r="CW77" i="18"/>
  <c r="CV77" i="18"/>
  <c r="CU77" i="18"/>
  <c r="CT77" i="18"/>
  <c r="CS77" i="18"/>
  <c r="CR77" i="18"/>
  <c r="CP77" i="18"/>
  <c r="CO77" i="18"/>
  <c r="CN77" i="18"/>
  <c r="CM77" i="18"/>
  <c r="CL77" i="18"/>
  <c r="CK77" i="18"/>
  <c r="CI77" i="18"/>
  <c r="CH77" i="18"/>
  <c r="CG77" i="18"/>
  <c r="CF77" i="18"/>
  <c r="CE77" i="18"/>
  <c r="CD77" i="18"/>
  <c r="CB77" i="18"/>
  <c r="CA77" i="18"/>
  <c r="BZ77" i="18"/>
  <c r="BY77" i="18"/>
  <c r="BX77" i="18"/>
  <c r="BW77" i="18"/>
  <c r="BU77" i="18"/>
  <c r="BT77" i="18"/>
  <c r="BS77" i="18"/>
  <c r="BR77" i="18"/>
  <c r="BQ77" i="18"/>
  <c r="BP77" i="18"/>
  <c r="BN77" i="18"/>
  <c r="BM77" i="18"/>
  <c r="BL77" i="18"/>
  <c r="BK77" i="18"/>
  <c r="BJ77" i="18"/>
  <c r="BI77" i="18"/>
  <c r="BG77" i="18"/>
  <c r="BF77" i="18"/>
  <c r="BE77" i="18"/>
  <c r="BD77" i="18"/>
  <c r="BC77" i="18"/>
  <c r="BB77" i="18"/>
  <c r="AZ77" i="18"/>
  <c r="AY77" i="18"/>
  <c r="AX77" i="18"/>
  <c r="AW77" i="18"/>
  <c r="AV77" i="18"/>
  <c r="AU77" i="18"/>
  <c r="AS77" i="18"/>
  <c r="AR77" i="18"/>
  <c r="AQ77" i="18"/>
  <c r="AP77" i="18"/>
  <c r="AO77" i="18"/>
  <c r="AN77" i="18"/>
  <c r="DE75" i="18"/>
  <c r="CX75" i="18"/>
  <c r="CQ75" i="18"/>
  <c r="CJ75" i="18"/>
  <c r="CC75" i="18"/>
  <c r="BV75" i="18"/>
  <c r="BO75" i="18"/>
  <c r="BH75" i="18"/>
  <c r="BA75" i="18"/>
  <c r="AT75" i="18"/>
  <c r="DD71" i="18"/>
  <c r="DC71" i="18"/>
  <c r="DB71" i="18"/>
  <c r="DA71" i="18"/>
  <c r="CZ71" i="18"/>
  <c r="CY71" i="18"/>
  <c r="CW71" i="18"/>
  <c r="CV71" i="18"/>
  <c r="CU71" i="18"/>
  <c r="CT71" i="18"/>
  <c r="CS71" i="18"/>
  <c r="CR71" i="18"/>
  <c r="CP71" i="18"/>
  <c r="CO71" i="18"/>
  <c r="CN71" i="18"/>
  <c r="CM71" i="18"/>
  <c r="CL71" i="18"/>
  <c r="CK71" i="18"/>
  <c r="CI71" i="18"/>
  <c r="CH71" i="18"/>
  <c r="CG71" i="18"/>
  <c r="CF71" i="18"/>
  <c r="CE71" i="18"/>
  <c r="CD71" i="18"/>
  <c r="CB71" i="18"/>
  <c r="CA71" i="18"/>
  <c r="BZ71" i="18"/>
  <c r="BY71" i="18"/>
  <c r="BX71" i="18"/>
  <c r="BW71" i="18"/>
  <c r="BU71" i="18"/>
  <c r="BT71" i="18"/>
  <c r="BS71" i="18"/>
  <c r="BR71" i="18"/>
  <c r="BQ71" i="18"/>
  <c r="BP71" i="18"/>
  <c r="BN71" i="18"/>
  <c r="BM71" i="18"/>
  <c r="BL71" i="18"/>
  <c r="BK71" i="18"/>
  <c r="BJ71" i="18"/>
  <c r="BI71" i="18"/>
  <c r="BG71" i="18"/>
  <c r="BF71" i="18"/>
  <c r="BE71" i="18"/>
  <c r="BD71" i="18"/>
  <c r="BC71" i="18"/>
  <c r="BB71" i="18"/>
  <c r="AZ71" i="18"/>
  <c r="AY71" i="18"/>
  <c r="AX71" i="18"/>
  <c r="AW71" i="18"/>
  <c r="AV71" i="18"/>
  <c r="AU71" i="18"/>
  <c r="AS71" i="18"/>
  <c r="AR71" i="18"/>
  <c r="AQ71" i="18"/>
  <c r="AP71" i="18"/>
  <c r="AO71" i="18"/>
  <c r="AN71" i="18"/>
  <c r="DE69" i="18"/>
  <c r="CX69" i="18"/>
  <c r="CQ69" i="18"/>
  <c r="CJ69" i="18"/>
  <c r="CC69" i="18"/>
  <c r="BV69" i="18"/>
  <c r="BO69" i="18"/>
  <c r="BH69" i="18"/>
  <c r="BA69" i="18"/>
  <c r="AT69" i="18"/>
  <c r="DD67" i="18"/>
  <c r="DC67" i="18"/>
  <c r="DB67" i="18"/>
  <c r="DA67" i="18"/>
  <c r="CZ67" i="18"/>
  <c r="CY67" i="18"/>
  <c r="CW67" i="18"/>
  <c r="CV67" i="18"/>
  <c r="CU67" i="18"/>
  <c r="CT67" i="18"/>
  <c r="CS67" i="18"/>
  <c r="CR67" i="18"/>
  <c r="CP67" i="18"/>
  <c r="CO67" i="18"/>
  <c r="CN67" i="18"/>
  <c r="CM67" i="18"/>
  <c r="CL67" i="18"/>
  <c r="CK67" i="18"/>
  <c r="CI67" i="18"/>
  <c r="CH67" i="18"/>
  <c r="CG67" i="18"/>
  <c r="CF67" i="18"/>
  <c r="CE67" i="18"/>
  <c r="CD67" i="18"/>
  <c r="CB67" i="18"/>
  <c r="CA67" i="18"/>
  <c r="BZ67" i="18"/>
  <c r="BY67" i="18"/>
  <c r="BX67" i="18"/>
  <c r="BW67" i="18"/>
  <c r="BU67" i="18"/>
  <c r="BT67" i="18"/>
  <c r="BS67" i="18"/>
  <c r="BR67" i="18"/>
  <c r="BQ67" i="18"/>
  <c r="BP67" i="18"/>
  <c r="BN67" i="18"/>
  <c r="BM67" i="18"/>
  <c r="BL67" i="18"/>
  <c r="BK67" i="18"/>
  <c r="BJ67" i="18"/>
  <c r="BI67" i="18"/>
  <c r="BG67" i="18"/>
  <c r="BF67" i="18"/>
  <c r="BE67" i="18"/>
  <c r="BD67" i="18"/>
  <c r="BC67" i="18"/>
  <c r="BB67" i="18"/>
  <c r="AZ67" i="18"/>
  <c r="AY67" i="18"/>
  <c r="AX67" i="18"/>
  <c r="AW67" i="18"/>
  <c r="AV67" i="18"/>
  <c r="AU67" i="18"/>
  <c r="AS67" i="18"/>
  <c r="AR67" i="18"/>
  <c r="AQ67" i="18"/>
  <c r="AP67" i="18"/>
  <c r="AO67" i="18"/>
  <c r="AN67" i="18"/>
  <c r="DE65" i="18"/>
  <c r="CX65" i="18"/>
  <c r="CQ65" i="18"/>
  <c r="CJ65" i="18"/>
  <c r="CC65" i="18"/>
  <c r="BV65" i="18"/>
  <c r="BO65" i="18"/>
  <c r="BH65" i="18"/>
  <c r="BA65" i="18"/>
  <c r="AT65" i="18"/>
  <c r="DD63" i="18"/>
  <c r="DC63" i="18"/>
  <c r="DB63" i="18"/>
  <c r="DA63" i="18"/>
  <c r="CZ63" i="18"/>
  <c r="CY63" i="18"/>
  <c r="CW63" i="18"/>
  <c r="CV63" i="18"/>
  <c r="CU63" i="18"/>
  <c r="CT63" i="18"/>
  <c r="CS63" i="18"/>
  <c r="CR63" i="18"/>
  <c r="CP63" i="18"/>
  <c r="CO63" i="18"/>
  <c r="CN63" i="18"/>
  <c r="CM63" i="18"/>
  <c r="CL63" i="18"/>
  <c r="CK63" i="18"/>
  <c r="CI63" i="18"/>
  <c r="CH63" i="18"/>
  <c r="CG63" i="18"/>
  <c r="CF63" i="18"/>
  <c r="CE63" i="18"/>
  <c r="CD63" i="18"/>
  <c r="CB63" i="18"/>
  <c r="CA63" i="18"/>
  <c r="BZ63" i="18"/>
  <c r="BY63" i="18"/>
  <c r="BX63" i="18"/>
  <c r="BW63" i="18"/>
  <c r="BU63" i="18"/>
  <c r="BT63" i="18"/>
  <c r="BS63" i="18"/>
  <c r="BR63" i="18"/>
  <c r="BQ63" i="18"/>
  <c r="BP63" i="18"/>
  <c r="BN63" i="18"/>
  <c r="BM63" i="18"/>
  <c r="BL63" i="18"/>
  <c r="BK63" i="18"/>
  <c r="BJ63" i="18"/>
  <c r="BI63" i="18"/>
  <c r="BG63" i="18"/>
  <c r="BF63" i="18"/>
  <c r="BE63" i="18"/>
  <c r="BD63" i="18"/>
  <c r="BC63" i="18"/>
  <c r="BB63" i="18"/>
  <c r="AZ63" i="18"/>
  <c r="AY63" i="18"/>
  <c r="AX63" i="18"/>
  <c r="AW63" i="18"/>
  <c r="AV63" i="18"/>
  <c r="AU63" i="18"/>
  <c r="AS63" i="18"/>
  <c r="AR63" i="18"/>
  <c r="AQ63" i="18"/>
  <c r="AP63" i="18"/>
  <c r="AO63" i="18"/>
  <c r="AN63" i="18"/>
  <c r="DE61" i="18"/>
  <c r="CX61" i="18"/>
  <c r="CQ61" i="18"/>
  <c r="CJ61" i="18"/>
  <c r="CC61" i="18"/>
  <c r="BV61" i="18"/>
  <c r="BO61" i="18"/>
  <c r="BH61" i="18"/>
  <c r="BA61" i="18"/>
  <c r="AT61" i="18"/>
  <c r="DD57" i="18"/>
  <c r="DC57" i="18"/>
  <c r="DB57" i="18"/>
  <c r="DA57" i="18"/>
  <c r="CZ57" i="18"/>
  <c r="CY57" i="18"/>
  <c r="CW57" i="18"/>
  <c r="CV57" i="18"/>
  <c r="CU57" i="18"/>
  <c r="CT57" i="18"/>
  <c r="CS57" i="18"/>
  <c r="CR57" i="18"/>
  <c r="CP57" i="18"/>
  <c r="CO57" i="18"/>
  <c r="CN57" i="18"/>
  <c r="CM57" i="18"/>
  <c r="CL57" i="18"/>
  <c r="CK57" i="18"/>
  <c r="CI57" i="18"/>
  <c r="CH57" i="18"/>
  <c r="CG57" i="18"/>
  <c r="CF57" i="18"/>
  <c r="CE57" i="18"/>
  <c r="CD57" i="18"/>
  <c r="CB57" i="18"/>
  <c r="CA57" i="18"/>
  <c r="BZ57" i="18"/>
  <c r="BY57" i="18"/>
  <c r="BX57" i="18"/>
  <c r="BW57" i="18"/>
  <c r="BU57" i="18"/>
  <c r="BT57" i="18"/>
  <c r="BS57" i="18"/>
  <c r="BR57" i="18"/>
  <c r="BQ57" i="18"/>
  <c r="BP57" i="18"/>
  <c r="BN57" i="18"/>
  <c r="BM57" i="18"/>
  <c r="BL57" i="18"/>
  <c r="BK57" i="18"/>
  <c r="BJ57" i="18"/>
  <c r="BI57" i="18"/>
  <c r="BG57" i="18"/>
  <c r="BF57" i="18"/>
  <c r="BE57" i="18"/>
  <c r="BD57" i="18"/>
  <c r="BC57" i="18"/>
  <c r="BB57" i="18"/>
  <c r="AZ57" i="18"/>
  <c r="AY57" i="18"/>
  <c r="AX57" i="18"/>
  <c r="AW57" i="18"/>
  <c r="AV57" i="18"/>
  <c r="AU57" i="18"/>
  <c r="AS57" i="18"/>
  <c r="AR57" i="18"/>
  <c r="AQ57" i="18"/>
  <c r="AP57" i="18"/>
  <c r="AO57" i="18"/>
  <c r="AN57" i="18"/>
  <c r="DE55" i="18"/>
  <c r="CX55" i="18"/>
  <c r="CQ55" i="18"/>
  <c r="CJ55" i="18"/>
  <c r="CC55" i="18"/>
  <c r="BV55" i="18"/>
  <c r="BO55" i="18"/>
  <c r="BH55" i="18"/>
  <c r="BA55" i="18"/>
  <c r="AT55" i="18"/>
  <c r="DD53" i="18"/>
  <c r="DC53" i="18"/>
  <c r="DB53" i="18"/>
  <c r="DA53" i="18"/>
  <c r="CZ53" i="18"/>
  <c r="CY53" i="18"/>
  <c r="CW53" i="18"/>
  <c r="CV53" i="18"/>
  <c r="CU53" i="18"/>
  <c r="CT53" i="18"/>
  <c r="CS53" i="18"/>
  <c r="CR53" i="18"/>
  <c r="CP53" i="18"/>
  <c r="CO53" i="18"/>
  <c r="CN53" i="18"/>
  <c r="CM53" i="18"/>
  <c r="CL53" i="18"/>
  <c r="CK53" i="18"/>
  <c r="CI53" i="18"/>
  <c r="CH53" i="18"/>
  <c r="CG53" i="18"/>
  <c r="CF53" i="18"/>
  <c r="CE53" i="18"/>
  <c r="CD53" i="18"/>
  <c r="CB53" i="18"/>
  <c r="CA53" i="18"/>
  <c r="BZ53" i="18"/>
  <c r="BY53" i="18"/>
  <c r="BX53" i="18"/>
  <c r="BW53" i="18"/>
  <c r="BU53" i="18"/>
  <c r="BT53" i="18"/>
  <c r="BS53" i="18"/>
  <c r="BR53" i="18"/>
  <c r="BQ53" i="18"/>
  <c r="BP53" i="18"/>
  <c r="BN53" i="18"/>
  <c r="BM53" i="18"/>
  <c r="BL53" i="18"/>
  <c r="BK53" i="18"/>
  <c r="BJ53" i="18"/>
  <c r="BI53" i="18"/>
  <c r="BG53" i="18"/>
  <c r="BF53" i="18"/>
  <c r="BE53" i="18"/>
  <c r="BD53" i="18"/>
  <c r="BC53" i="18"/>
  <c r="BB53" i="18"/>
  <c r="AZ53" i="18"/>
  <c r="AY53" i="18"/>
  <c r="AX53" i="18"/>
  <c r="AW53" i="18"/>
  <c r="AV53" i="18"/>
  <c r="AU53" i="18"/>
  <c r="AS53" i="18"/>
  <c r="AR53" i="18"/>
  <c r="AQ53" i="18"/>
  <c r="AP53" i="18"/>
  <c r="AO53" i="18"/>
  <c r="AN53" i="18"/>
  <c r="DE51" i="18"/>
  <c r="CX51" i="18"/>
  <c r="CQ51" i="18"/>
  <c r="CJ51" i="18"/>
  <c r="CC51" i="18"/>
  <c r="BV51" i="18"/>
  <c r="BO51" i="18"/>
  <c r="BH51" i="18"/>
  <c r="BA51" i="18"/>
  <c r="AT51" i="18"/>
  <c r="DD49" i="18"/>
  <c r="DC49" i="18"/>
  <c r="DB49" i="18"/>
  <c r="DA49" i="18"/>
  <c r="CZ49" i="18"/>
  <c r="CY49" i="18"/>
  <c r="CW49" i="18"/>
  <c r="CV49" i="18"/>
  <c r="CU49" i="18"/>
  <c r="CT49" i="18"/>
  <c r="CS49" i="18"/>
  <c r="CR49" i="18"/>
  <c r="CP49" i="18"/>
  <c r="CO49" i="18"/>
  <c r="CN49" i="18"/>
  <c r="CM49" i="18"/>
  <c r="CL49" i="18"/>
  <c r="CK49" i="18"/>
  <c r="CI49" i="18"/>
  <c r="CH49" i="18"/>
  <c r="CG49" i="18"/>
  <c r="CF49" i="18"/>
  <c r="CE49" i="18"/>
  <c r="CD49" i="18"/>
  <c r="CB49" i="18"/>
  <c r="CA49" i="18"/>
  <c r="BZ49" i="18"/>
  <c r="BY49" i="18"/>
  <c r="BX49" i="18"/>
  <c r="BW49" i="18"/>
  <c r="BU49" i="18"/>
  <c r="BT49" i="18"/>
  <c r="BS49" i="18"/>
  <c r="BR49" i="18"/>
  <c r="BQ49" i="18"/>
  <c r="BP49" i="18"/>
  <c r="BN49" i="18"/>
  <c r="BM49" i="18"/>
  <c r="BL49" i="18"/>
  <c r="BK49" i="18"/>
  <c r="BJ49" i="18"/>
  <c r="BI49" i="18"/>
  <c r="BG49" i="18"/>
  <c r="BF49" i="18"/>
  <c r="BE49" i="18"/>
  <c r="BD49" i="18"/>
  <c r="BC49" i="18"/>
  <c r="BB49" i="18"/>
  <c r="AZ49" i="18"/>
  <c r="AY49" i="18"/>
  <c r="AX49" i="18"/>
  <c r="AW49" i="18"/>
  <c r="AV49" i="18"/>
  <c r="AU49" i="18"/>
  <c r="AS49" i="18"/>
  <c r="AR49" i="18"/>
  <c r="AQ49" i="18"/>
  <c r="AP49" i="18"/>
  <c r="AO49" i="18"/>
  <c r="AN49" i="18"/>
  <c r="DE47" i="18"/>
  <c r="CX47" i="18"/>
  <c r="CQ47" i="18"/>
  <c r="CJ47" i="18"/>
  <c r="CC47" i="18"/>
  <c r="BV47" i="18"/>
  <c r="BO47" i="18"/>
  <c r="BH47" i="18"/>
  <c r="BA47" i="18"/>
  <c r="AT47" i="18"/>
  <c r="DD43" i="18"/>
  <c r="DC43" i="18"/>
  <c r="DB43" i="18"/>
  <c r="DA43" i="18"/>
  <c r="CZ43" i="18"/>
  <c r="CY43" i="18"/>
  <c r="CW43" i="18"/>
  <c r="CV43" i="18"/>
  <c r="CU43" i="18"/>
  <c r="CT43" i="18"/>
  <c r="CS43" i="18"/>
  <c r="CR43" i="18"/>
  <c r="CP43" i="18"/>
  <c r="CO43" i="18"/>
  <c r="CN43" i="18"/>
  <c r="CM43" i="18"/>
  <c r="CL43" i="18"/>
  <c r="CK43" i="18"/>
  <c r="CI43" i="18"/>
  <c r="CH43" i="18"/>
  <c r="CG43" i="18"/>
  <c r="CF43" i="18"/>
  <c r="CE43" i="18"/>
  <c r="CD43" i="18"/>
  <c r="CB43" i="18"/>
  <c r="CA43" i="18"/>
  <c r="BZ43" i="18"/>
  <c r="BY43" i="18"/>
  <c r="BX43" i="18"/>
  <c r="BW43" i="18"/>
  <c r="BU43" i="18"/>
  <c r="BT43" i="18"/>
  <c r="BS43" i="18"/>
  <c r="BR43" i="18"/>
  <c r="BQ43" i="18"/>
  <c r="BP43" i="18"/>
  <c r="BN43" i="18"/>
  <c r="BM43" i="18"/>
  <c r="BL43" i="18"/>
  <c r="BK43" i="18"/>
  <c r="BJ43" i="18"/>
  <c r="BI43" i="18"/>
  <c r="BG43" i="18"/>
  <c r="BF43" i="18"/>
  <c r="BE43" i="18"/>
  <c r="BD43" i="18"/>
  <c r="BC43" i="18"/>
  <c r="BB43" i="18"/>
  <c r="AZ43" i="18"/>
  <c r="AY43" i="18"/>
  <c r="AX43" i="18"/>
  <c r="AW43" i="18"/>
  <c r="AV43" i="18"/>
  <c r="AU43" i="18"/>
  <c r="AS43" i="18"/>
  <c r="AR43" i="18"/>
  <c r="AQ43" i="18"/>
  <c r="AP43" i="18"/>
  <c r="AO43" i="18"/>
  <c r="AN43" i="18"/>
  <c r="DE41" i="18"/>
  <c r="CX41" i="18"/>
  <c r="CQ41" i="18"/>
  <c r="CJ41" i="18"/>
  <c r="CC41" i="18"/>
  <c r="BV41" i="18"/>
  <c r="BO41" i="18"/>
  <c r="BH41" i="18"/>
  <c r="BA41" i="18"/>
  <c r="AT41" i="18"/>
  <c r="DD39" i="18"/>
  <c r="DC39" i="18"/>
  <c r="DB39" i="18"/>
  <c r="DA39" i="18"/>
  <c r="CZ39" i="18"/>
  <c r="CY39" i="18"/>
  <c r="CW39" i="18"/>
  <c r="CV39" i="18"/>
  <c r="CU39" i="18"/>
  <c r="CT39" i="18"/>
  <c r="CS39" i="18"/>
  <c r="CR39" i="18"/>
  <c r="CP39" i="18"/>
  <c r="CO39" i="18"/>
  <c r="CN39" i="18"/>
  <c r="CM39" i="18"/>
  <c r="CL39" i="18"/>
  <c r="CK39" i="18"/>
  <c r="CI39" i="18"/>
  <c r="CH39" i="18"/>
  <c r="CG39" i="18"/>
  <c r="CF39" i="18"/>
  <c r="CE39" i="18"/>
  <c r="CD39" i="18"/>
  <c r="CB39" i="18"/>
  <c r="CA39" i="18"/>
  <c r="BZ39" i="18"/>
  <c r="BY39" i="18"/>
  <c r="BX39" i="18"/>
  <c r="BW39" i="18"/>
  <c r="BU39" i="18"/>
  <c r="BT39" i="18"/>
  <c r="BS39" i="18"/>
  <c r="BR39" i="18"/>
  <c r="BQ39" i="18"/>
  <c r="BP39" i="18"/>
  <c r="BN39" i="18"/>
  <c r="BM39" i="18"/>
  <c r="BL39" i="18"/>
  <c r="BK39" i="18"/>
  <c r="BJ39" i="18"/>
  <c r="BI39" i="18"/>
  <c r="BG39" i="18"/>
  <c r="BF39" i="18"/>
  <c r="BE39" i="18"/>
  <c r="BD39" i="18"/>
  <c r="BC39" i="18"/>
  <c r="BB39" i="18"/>
  <c r="AZ39" i="18"/>
  <c r="AY39" i="18"/>
  <c r="AX39" i="18"/>
  <c r="AW39" i="18"/>
  <c r="AV39" i="18"/>
  <c r="AU39" i="18"/>
  <c r="AS39" i="18"/>
  <c r="AR39" i="18"/>
  <c r="AQ39" i="18"/>
  <c r="AP39" i="18"/>
  <c r="AO39" i="18"/>
  <c r="AN39" i="18"/>
  <c r="DE37" i="18"/>
  <c r="CX37" i="18"/>
  <c r="CQ37" i="18"/>
  <c r="CJ37" i="18"/>
  <c r="CC37" i="18"/>
  <c r="BV37" i="18"/>
  <c r="BO37" i="18"/>
  <c r="BH37" i="18"/>
  <c r="BA37" i="18"/>
  <c r="AT37" i="18"/>
  <c r="DD35" i="18"/>
  <c r="DC35" i="18"/>
  <c r="DB35" i="18"/>
  <c r="DA35" i="18"/>
  <c r="CZ35" i="18"/>
  <c r="CY35" i="18"/>
  <c r="CW35" i="18"/>
  <c r="CV35" i="18"/>
  <c r="CU35" i="18"/>
  <c r="CT35" i="18"/>
  <c r="CS35" i="18"/>
  <c r="CR35" i="18"/>
  <c r="CP35" i="18"/>
  <c r="CO35" i="18"/>
  <c r="CN35" i="18"/>
  <c r="CM35" i="18"/>
  <c r="CL35" i="18"/>
  <c r="CK35" i="18"/>
  <c r="CI35" i="18"/>
  <c r="CH35" i="18"/>
  <c r="CG35" i="18"/>
  <c r="CF35" i="18"/>
  <c r="CE35" i="18"/>
  <c r="CD35" i="18"/>
  <c r="CB35" i="18"/>
  <c r="CA35" i="18"/>
  <c r="BZ35" i="18"/>
  <c r="BY35" i="18"/>
  <c r="BX35" i="18"/>
  <c r="BW35" i="18"/>
  <c r="BU35" i="18"/>
  <c r="BT35" i="18"/>
  <c r="BS35" i="18"/>
  <c r="BR35" i="18"/>
  <c r="BQ35" i="18"/>
  <c r="BP35" i="18"/>
  <c r="BN35" i="18"/>
  <c r="BM35" i="18"/>
  <c r="BL35" i="18"/>
  <c r="BK35" i="18"/>
  <c r="BJ35" i="18"/>
  <c r="BI35" i="18"/>
  <c r="BG35" i="18"/>
  <c r="BF35" i="18"/>
  <c r="BE35" i="18"/>
  <c r="BD35" i="18"/>
  <c r="BC35" i="18"/>
  <c r="BB35" i="18"/>
  <c r="AZ35" i="18"/>
  <c r="AY35" i="18"/>
  <c r="AX35" i="18"/>
  <c r="AW35" i="18"/>
  <c r="AV35" i="18"/>
  <c r="AU35" i="18"/>
  <c r="AS35" i="18"/>
  <c r="AR35" i="18"/>
  <c r="AQ35" i="18"/>
  <c r="AP35" i="18"/>
  <c r="AO35" i="18"/>
  <c r="AN35" i="18"/>
  <c r="DE33" i="18"/>
  <c r="CX33" i="18"/>
  <c r="CQ33" i="18"/>
  <c r="CJ33" i="18"/>
  <c r="CC33" i="18"/>
  <c r="BV33" i="18"/>
  <c r="BO33" i="18"/>
  <c r="BH33" i="18"/>
  <c r="BA33" i="18"/>
  <c r="AT33" i="18"/>
  <c r="DD29" i="18"/>
  <c r="DC29" i="18"/>
  <c r="DB29" i="18"/>
  <c r="DA29" i="18"/>
  <c r="CZ29" i="18"/>
  <c r="CY29" i="18"/>
  <c r="CW29" i="18"/>
  <c r="CV29" i="18"/>
  <c r="CU29" i="18"/>
  <c r="CT29" i="18"/>
  <c r="CS29" i="18"/>
  <c r="CR29" i="18"/>
  <c r="CP29" i="18"/>
  <c r="CO29" i="18"/>
  <c r="CN29" i="18"/>
  <c r="CM29" i="18"/>
  <c r="CL29" i="18"/>
  <c r="CK29" i="18"/>
  <c r="CI29" i="18"/>
  <c r="CH29" i="18"/>
  <c r="CG29" i="18"/>
  <c r="CF29" i="18"/>
  <c r="CE29" i="18"/>
  <c r="CD29" i="18"/>
  <c r="CB29" i="18"/>
  <c r="CA29" i="18"/>
  <c r="BZ29" i="18"/>
  <c r="BY29" i="18"/>
  <c r="BX29" i="18"/>
  <c r="BW29" i="18"/>
  <c r="BU29" i="18"/>
  <c r="BT29" i="18"/>
  <c r="BS29" i="18"/>
  <c r="BR29" i="18"/>
  <c r="BQ29" i="18"/>
  <c r="BP29" i="18"/>
  <c r="BN29" i="18"/>
  <c r="BM29" i="18"/>
  <c r="BL29" i="18"/>
  <c r="BK29" i="18"/>
  <c r="BJ29" i="18"/>
  <c r="BI29" i="18"/>
  <c r="BG29" i="18"/>
  <c r="BF29" i="18"/>
  <c r="BE29" i="18"/>
  <c r="BD29" i="18"/>
  <c r="BC29" i="18"/>
  <c r="BB29" i="18"/>
  <c r="AZ29" i="18"/>
  <c r="AY29" i="18"/>
  <c r="AX29" i="18"/>
  <c r="AW29" i="18"/>
  <c r="AV29" i="18"/>
  <c r="AU29" i="18"/>
  <c r="AS29" i="18"/>
  <c r="AR29" i="18"/>
  <c r="AQ29" i="18"/>
  <c r="AP29" i="18"/>
  <c r="AO29" i="18"/>
  <c r="AN29" i="18"/>
  <c r="DE27" i="18"/>
  <c r="CX27" i="18"/>
  <c r="CQ27" i="18"/>
  <c r="CJ27" i="18"/>
  <c r="CC27" i="18"/>
  <c r="BV27" i="18"/>
  <c r="BO27" i="18"/>
  <c r="BH27" i="18"/>
  <c r="BA27" i="18"/>
  <c r="AT27" i="18"/>
  <c r="DD25" i="18"/>
  <c r="DC25" i="18"/>
  <c r="DB25" i="18"/>
  <c r="DA25" i="18"/>
  <c r="CZ25" i="18"/>
  <c r="CY25" i="18"/>
  <c r="CW25" i="18"/>
  <c r="CV25" i="18"/>
  <c r="CU25" i="18"/>
  <c r="CT25" i="18"/>
  <c r="CS25" i="18"/>
  <c r="CR25" i="18"/>
  <c r="CP25" i="18"/>
  <c r="CO25" i="18"/>
  <c r="CN25" i="18"/>
  <c r="CM25" i="18"/>
  <c r="CL25" i="18"/>
  <c r="CK25" i="18"/>
  <c r="CI25" i="18"/>
  <c r="CH25" i="18"/>
  <c r="CG25" i="18"/>
  <c r="CF25" i="18"/>
  <c r="CE25" i="18"/>
  <c r="CD25" i="18"/>
  <c r="CB25" i="18"/>
  <c r="CA25" i="18"/>
  <c r="BZ25" i="18"/>
  <c r="BY25" i="18"/>
  <c r="BX25" i="18"/>
  <c r="BW25" i="18"/>
  <c r="BU25" i="18"/>
  <c r="BT25" i="18"/>
  <c r="BS25" i="18"/>
  <c r="BR25" i="18"/>
  <c r="BQ25" i="18"/>
  <c r="BP25" i="18"/>
  <c r="BN25" i="18"/>
  <c r="BM25" i="18"/>
  <c r="BL25" i="18"/>
  <c r="BK25" i="18"/>
  <c r="BJ25" i="18"/>
  <c r="BI25" i="18"/>
  <c r="BG25" i="18"/>
  <c r="BF25" i="18"/>
  <c r="BE25" i="18"/>
  <c r="BD25" i="18"/>
  <c r="BC25" i="18"/>
  <c r="BB25" i="18"/>
  <c r="AZ25" i="18"/>
  <c r="AY25" i="18"/>
  <c r="AX25" i="18"/>
  <c r="AW25" i="18"/>
  <c r="AV25" i="18"/>
  <c r="AU25" i="18"/>
  <c r="AS25" i="18"/>
  <c r="AR25" i="18"/>
  <c r="AQ25" i="18"/>
  <c r="AP25" i="18"/>
  <c r="AO25" i="18"/>
  <c r="AN25" i="18"/>
  <c r="DE23" i="18"/>
  <c r="CX23" i="18"/>
  <c r="CQ23" i="18"/>
  <c r="CJ23" i="18"/>
  <c r="CC23" i="18"/>
  <c r="BV23" i="18"/>
  <c r="BO23" i="18"/>
  <c r="BH23" i="18"/>
  <c r="BA23" i="18"/>
  <c r="AT23" i="18"/>
  <c r="DD21" i="18"/>
  <c r="DC21" i="18"/>
  <c r="DB21" i="18"/>
  <c r="DA21" i="18"/>
  <c r="CZ21" i="18"/>
  <c r="CY21" i="18"/>
  <c r="CW21" i="18"/>
  <c r="CV21" i="18"/>
  <c r="CU21" i="18"/>
  <c r="CT21" i="18"/>
  <c r="CS21" i="18"/>
  <c r="CR21" i="18"/>
  <c r="CP21" i="18"/>
  <c r="CO21" i="18"/>
  <c r="CN21" i="18"/>
  <c r="CM21" i="18"/>
  <c r="CL21" i="18"/>
  <c r="CK21" i="18"/>
  <c r="CI21" i="18"/>
  <c r="CH21" i="18"/>
  <c r="CG21" i="18"/>
  <c r="CF21" i="18"/>
  <c r="CE21" i="18"/>
  <c r="CD21" i="18"/>
  <c r="CB21" i="18"/>
  <c r="CA21" i="18"/>
  <c r="BZ21" i="18"/>
  <c r="BY21" i="18"/>
  <c r="BX21" i="18"/>
  <c r="BW21" i="18"/>
  <c r="BU21" i="18"/>
  <c r="BT21" i="18"/>
  <c r="BS21" i="18"/>
  <c r="BR21" i="18"/>
  <c r="BQ21" i="18"/>
  <c r="BP21" i="18"/>
  <c r="BN21" i="18"/>
  <c r="BM21" i="18"/>
  <c r="BL21" i="18"/>
  <c r="BK21" i="18"/>
  <c r="BJ21" i="18"/>
  <c r="BI21" i="18"/>
  <c r="BG21" i="18"/>
  <c r="BF21" i="18"/>
  <c r="BE21" i="18"/>
  <c r="BD21" i="18"/>
  <c r="BC21" i="18"/>
  <c r="BB21" i="18"/>
  <c r="AZ21" i="18"/>
  <c r="AY21" i="18"/>
  <c r="AX21" i="18"/>
  <c r="AW21" i="18"/>
  <c r="AV21" i="18"/>
  <c r="AU21" i="18"/>
  <c r="DE19" i="18"/>
  <c r="CX19" i="18"/>
  <c r="CJ19" i="18"/>
  <c r="CC19" i="18"/>
  <c r="BV19" i="18"/>
  <c r="BO19" i="18"/>
  <c r="BH19" i="18"/>
  <c r="BA19" i="18"/>
  <c r="AS21" i="18"/>
  <c r="AR21" i="18"/>
  <c r="AQ21" i="18"/>
  <c r="AP21" i="18"/>
  <c r="AO21" i="18"/>
  <c r="AN21" i="18"/>
  <c r="AT19" i="18"/>
  <c r="AL29" i="24"/>
  <c r="AK29" i="24"/>
  <c r="AJ29" i="24"/>
  <c r="AI29" i="24"/>
  <c r="AH29" i="24"/>
  <c r="AG29" i="24"/>
  <c r="AE29" i="24"/>
  <c r="AD29" i="24"/>
  <c r="AC29" i="24"/>
  <c r="AB29" i="24"/>
  <c r="AA29" i="24"/>
  <c r="Z29" i="24"/>
  <c r="X29" i="24"/>
  <c r="W29" i="24"/>
  <c r="V29" i="24"/>
  <c r="U29" i="24"/>
  <c r="T29" i="24"/>
  <c r="S29" i="24"/>
  <c r="Q29" i="24"/>
  <c r="P29" i="24"/>
  <c r="O29" i="24"/>
  <c r="N29" i="24"/>
  <c r="M29" i="24"/>
  <c r="L29" i="24"/>
  <c r="J29" i="24"/>
  <c r="I29" i="24"/>
  <c r="H29" i="24"/>
  <c r="G29" i="24"/>
  <c r="F29" i="24"/>
  <c r="E29" i="24"/>
  <c r="AL28" i="24"/>
  <c r="AK28" i="24"/>
  <c r="AJ28" i="24"/>
  <c r="AI28" i="24"/>
  <c r="AH28" i="24"/>
  <c r="AG28" i="24"/>
  <c r="AE28" i="24"/>
  <c r="AD28" i="24"/>
  <c r="AC28" i="24"/>
  <c r="AB28" i="24"/>
  <c r="AA28" i="24"/>
  <c r="Z28" i="24"/>
  <c r="X28" i="24"/>
  <c r="W28" i="24"/>
  <c r="V28" i="24"/>
  <c r="U28" i="24"/>
  <c r="T28" i="24"/>
  <c r="S28" i="24"/>
  <c r="Q28" i="24"/>
  <c r="P28" i="24"/>
  <c r="O28" i="24"/>
  <c r="N28" i="24"/>
  <c r="M28" i="24"/>
  <c r="L28" i="24"/>
  <c r="J28" i="24"/>
  <c r="I28" i="24"/>
  <c r="H28" i="24"/>
  <c r="G28" i="24"/>
  <c r="F28" i="24"/>
  <c r="AL25" i="24"/>
  <c r="AK25" i="24"/>
  <c r="AJ25" i="24"/>
  <c r="AI25" i="24"/>
  <c r="AH25" i="24"/>
  <c r="AG25" i="24"/>
  <c r="AE25" i="24"/>
  <c r="AD25" i="24"/>
  <c r="AC25" i="24"/>
  <c r="AB25" i="24"/>
  <c r="AA25" i="24"/>
  <c r="Z25" i="24"/>
  <c r="X25" i="24"/>
  <c r="W25" i="24"/>
  <c r="V25" i="24"/>
  <c r="U25" i="24"/>
  <c r="T25" i="24"/>
  <c r="S25" i="24"/>
  <c r="Q25" i="24"/>
  <c r="P25" i="24"/>
  <c r="O25" i="24"/>
  <c r="N25" i="24"/>
  <c r="M25" i="24"/>
  <c r="L25" i="24"/>
  <c r="J25" i="24"/>
  <c r="I25" i="24"/>
  <c r="H25" i="24"/>
  <c r="G25" i="24"/>
  <c r="F25" i="24"/>
  <c r="E25" i="24"/>
  <c r="AM24" i="24"/>
  <c r="AF24" i="24"/>
  <c r="Y24" i="24"/>
  <c r="R24" i="24"/>
  <c r="K24" i="24"/>
  <c r="AM23" i="24"/>
  <c r="AF23" i="24"/>
  <c r="Y23" i="24"/>
  <c r="R23" i="24"/>
  <c r="K23" i="24"/>
  <c r="AL20" i="24"/>
  <c r="AK20" i="24"/>
  <c r="AJ20" i="24"/>
  <c r="AI20" i="24"/>
  <c r="AH20" i="24"/>
  <c r="AG20" i="24"/>
  <c r="AE20" i="24"/>
  <c r="AD20" i="24"/>
  <c r="AC20" i="24"/>
  <c r="AB20" i="24"/>
  <c r="AA20" i="24"/>
  <c r="Z20" i="24"/>
  <c r="X20" i="24"/>
  <c r="W20" i="24"/>
  <c r="V20" i="24"/>
  <c r="U20" i="24"/>
  <c r="T20" i="24"/>
  <c r="S20" i="24"/>
  <c r="Q20" i="24"/>
  <c r="P20" i="24"/>
  <c r="O20" i="24"/>
  <c r="N20" i="24"/>
  <c r="M20" i="24"/>
  <c r="L20" i="24"/>
  <c r="J20" i="24"/>
  <c r="I20" i="24"/>
  <c r="H20" i="24"/>
  <c r="G20" i="24"/>
  <c r="F20" i="24"/>
  <c r="E20" i="24"/>
  <c r="K20" i="24" s="1"/>
  <c r="AM19" i="24"/>
  <c r="AF19" i="24"/>
  <c r="Y19" i="24"/>
  <c r="R19" i="24"/>
  <c r="K19" i="24"/>
  <c r="AM18" i="24"/>
  <c r="AF18" i="24"/>
  <c r="Y18" i="24"/>
  <c r="R18" i="24"/>
  <c r="R20" i="24" l="1"/>
  <c r="BV21" i="18"/>
  <c r="CX21" i="18"/>
  <c r="BH49" i="18"/>
  <c r="BA25" i="24"/>
  <c r="AT30" i="24"/>
  <c r="BV30" i="24"/>
  <c r="BH25" i="24"/>
  <c r="AB30" i="24"/>
  <c r="AT20" i="24"/>
  <c r="BA57" i="18"/>
  <c r="BV39" i="18"/>
  <c r="CX39" i="18"/>
  <c r="DE81" i="18"/>
  <c r="BH21" i="18"/>
  <c r="BA81" i="18"/>
  <c r="BO49" i="18"/>
  <c r="DE77" i="18"/>
  <c r="CJ43" i="18"/>
  <c r="AT99" i="18"/>
  <c r="BO43" i="18"/>
  <c r="CQ43" i="18"/>
  <c r="AT85" i="18"/>
  <c r="BH53" i="18"/>
  <c r="AT81" i="18"/>
  <c r="BV81" i="18"/>
  <c r="CX81" i="18"/>
  <c r="CX20" i="24"/>
  <c r="BA20" i="24"/>
  <c r="CC20" i="24"/>
  <c r="AT25" i="24"/>
  <c r="AL30" i="24"/>
  <c r="P30" i="24"/>
  <c r="AI30" i="24"/>
  <c r="Q30" i="24"/>
  <c r="AA30" i="24"/>
  <c r="AJ30" i="24"/>
  <c r="BH30" i="24"/>
  <c r="BA30" i="24"/>
  <c r="BV20" i="24"/>
  <c r="CQ20" i="24"/>
  <c r="DE20" i="24"/>
  <c r="CJ25" i="24"/>
  <c r="CC30" i="24"/>
  <c r="CX30" i="24"/>
  <c r="DE30" i="24"/>
  <c r="CJ20" i="24"/>
  <c r="BV25" i="24"/>
  <c r="CC25" i="24"/>
  <c r="DE25" i="24"/>
  <c r="BO30" i="24"/>
  <c r="BO20" i="24"/>
  <c r="CX25" i="24"/>
  <c r="CQ30" i="24"/>
  <c r="BO25" i="24"/>
  <c r="CQ25" i="24"/>
  <c r="I30" i="24"/>
  <c r="BH20" i="24"/>
  <c r="AT39" i="18"/>
  <c r="CQ77" i="18"/>
  <c r="BH95" i="18"/>
  <c r="CX35" i="18"/>
  <c r="BO39" i="18"/>
  <c r="CC71" i="18"/>
  <c r="CQ71" i="18"/>
  <c r="AT77" i="18"/>
  <c r="BV77" i="18"/>
  <c r="CX91" i="18"/>
  <c r="BH67" i="18"/>
  <c r="AT91" i="18"/>
  <c r="CX29" i="18"/>
  <c r="BO35" i="18"/>
  <c r="CQ63" i="18"/>
  <c r="DE67" i="18"/>
  <c r="CJ85" i="18"/>
  <c r="BA91" i="18"/>
  <c r="AT29" i="18"/>
  <c r="DE57" i="18"/>
  <c r="CC39" i="18"/>
  <c r="CX99" i="18"/>
  <c r="BA71" i="18"/>
  <c r="DE71" i="18"/>
  <c r="CX77" i="18"/>
  <c r="BH91" i="18"/>
  <c r="CJ91" i="18"/>
  <c r="AT35" i="18"/>
  <c r="CQ67" i="18"/>
  <c r="BV29" i="18"/>
  <c r="CQ35" i="18"/>
  <c r="BA67" i="18"/>
  <c r="AT71" i="18"/>
  <c r="CX71" i="18"/>
  <c r="BH85" i="18"/>
  <c r="CX85" i="18"/>
  <c r="CC91" i="18"/>
  <c r="BH25" i="18"/>
  <c r="BV25" i="18"/>
  <c r="CX25" i="18"/>
  <c r="BO29" i="18"/>
  <c r="CX43" i="18"/>
  <c r="CQ53" i="18"/>
  <c r="BH57" i="18"/>
  <c r="BA63" i="18"/>
  <c r="BA85" i="18"/>
  <c r="CC43" i="18"/>
  <c r="AT57" i="18"/>
  <c r="BH63" i="18"/>
  <c r="CC21" i="18"/>
  <c r="BA49" i="18"/>
  <c r="AT49" i="18"/>
  <c r="DE49" i="18"/>
  <c r="CX57" i="18"/>
  <c r="CC77" i="18"/>
  <c r="CC81" i="18"/>
  <c r="BA95" i="18"/>
  <c r="CJ95" i="18"/>
  <c r="BO25" i="18"/>
  <c r="CX49" i="18"/>
  <c r="BA53" i="18"/>
  <c r="CJ63" i="18"/>
  <c r="DE63" i="18"/>
  <c r="AT67" i="18"/>
  <c r="BV71" i="18"/>
  <c r="CQ91" i="18"/>
  <c r="AT95" i="18"/>
  <c r="CC95" i="18"/>
  <c r="DE99" i="18"/>
  <c r="BO21" i="18"/>
  <c r="BH29" i="18"/>
  <c r="CJ35" i="18"/>
  <c r="CJ57" i="18"/>
  <c r="CC63" i="18"/>
  <c r="DE21" i="18"/>
  <c r="BA43" i="18"/>
  <c r="CJ49" i="18"/>
  <c r="AT53" i="18"/>
  <c r="BV53" i="18"/>
  <c r="BV57" i="18"/>
  <c r="CC57" i="18"/>
  <c r="CX63" i="18"/>
  <c r="BO67" i="18"/>
  <c r="CC67" i="18"/>
  <c r="BH77" i="18"/>
  <c r="CJ77" i="18"/>
  <c r="DE85" i="18"/>
  <c r="BO99" i="18"/>
  <c r="BV99" i="18"/>
  <c r="CQ99" i="18"/>
  <c r="CJ21" i="18"/>
  <c r="CQ25" i="18"/>
  <c r="BA29" i="18"/>
  <c r="CJ29" i="18"/>
  <c r="BA35" i="18"/>
  <c r="BA39" i="18"/>
  <c r="DE43" i="18"/>
  <c r="CC49" i="18"/>
  <c r="CJ53" i="18"/>
  <c r="CX53" i="18"/>
  <c r="BO63" i="18"/>
  <c r="BH71" i="18"/>
  <c r="BH81" i="18"/>
  <c r="CJ81" i="18"/>
  <c r="BO85" i="18"/>
  <c r="CQ85" i="18"/>
  <c r="BO91" i="18"/>
  <c r="BO95" i="18"/>
  <c r="CQ95" i="18"/>
  <c r="CC35" i="18"/>
  <c r="BV35" i="18"/>
  <c r="BA99" i="18"/>
  <c r="CC99" i="18"/>
  <c r="BA25" i="18"/>
  <c r="BH43" i="18"/>
  <c r="BV67" i="18"/>
  <c r="BO77" i="18"/>
  <c r="DE91" i="18"/>
  <c r="DE95" i="18"/>
  <c r="BA21" i="18"/>
  <c r="AT25" i="18"/>
  <c r="DE25" i="18"/>
  <c r="BH35" i="18"/>
  <c r="BH39" i="18"/>
  <c r="CQ49" i="18"/>
  <c r="DE53" i="18"/>
  <c r="AT63" i="18"/>
  <c r="BV63" i="18"/>
  <c r="CX67" i="18"/>
  <c r="BO71" i="18"/>
  <c r="BO81" i="18"/>
  <c r="CQ81" i="18"/>
  <c r="BV85" i="18"/>
  <c r="CC85" i="18"/>
  <c r="BV91" i="18"/>
  <c r="BV95" i="18"/>
  <c r="CX95" i="18"/>
  <c r="CQ21" i="18"/>
  <c r="CC25" i="18"/>
  <c r="CJ25" i="18"/>
  <c r="CC29" i="18"/>
  <c r="CQ29" i="18"/>
  <c r="DE29" i="18"/>
  <c r="DE35" i="18"/>
  <c r="CJ39" i="18"/>
  <c r="CQ39" i="18"/>
  <c r="DE39" i="18"/>
  <c r="AT43" i="18"/>
  <c r="BV43" i="18"/>
  <c r="BV49" i="18"/>
  <c r="BO53" i="18"/>
  <c r="CC53" i="18"/>
  <c r="BO57" i="18"/>
  <c r="CQ57" i="18"/>
  <c r="CJ67" i="18"/>
  <c r="CJ71" i="18"/>
  <c r="BA77" i="18"/>
  <c r="BH99" i="18"/>
  <c r="CJ99" i="18"/>
  <c r="AT21" i="18"/>
  <c r="V30" i="24"/>
  <c r="R29" i="24"/>
  <c r="E30" i="24"/>
  <c r="AG30" i="24"/>
  <c r="AF29" i="24"/>
  <c r="J30" i="24"/>
  <c r="M30" i="24"/>
  <c r="AE30" i="24"/>
  <c r="Y20" i="24"/>
  <c r="AF25" i="24"/>
  <c r="N30" i="24"/>
  <c r="W30" i="24"/>
  <c r="X30" i="24"/>
  <c r="G30" i="24"/>
  <c r="H30" i="24"/>
  <c r="O30" i="24"/>
  <c r="Y29" i="24"/>
  <c r="K25" i="24"/>
  <c r="AM28" i="24"/>
  <c r="L30" i="24"/>
  <c r="T30" i="24"/>
  <c r="Y25" i="24"/>
  <c r="AM20" i="24"/>
  <c r="AM29" i="24"/>
  <c r="F30" i="24"/>
  <c r="AM25" i="24"/>
  <c r="R25" i="24"/>
  <c r="AF28" i="24"/>
  <c r="AF20" i="24"/>
  <c r="Y28" i="24"/>
  <c r="AD30" i="24"/>
  <c r="Z30" i="24"/>
  <c r="R28" i="24"/>
  <c r="K28" i="24"/>
  <c r="U30" i="24"/>
  <c r="AC30" i="24"/>
  <c r="AK30" i="24"/>
  <c r="K29" i="24"/>
  <c r="AH30" i="24"/>
  <c r="S30" i="24"/>
  <c r="R30" i="24" l="1"/>
  <c r="K30" i="24"/>
  <c r="Y30" i="24"/>
  <c r="AF30" i="24"/>
  <c r="AM30" i="24"/>
  <c r="C12" i="24" s="1"/>
  <c r="DD28" i="19"/>
  <c r="DD30" i="19" s="1"/>
  <c r="DC28" i="19"/>
  <c r="DC30" i="19" s="1"/>
  <c r="DB28" i="19"/>
  <c r="DB30" i="19" s="1"/>
  <c r="DA28" i="19"/>
  <c r="DA30" i="19" s="1"/>
  <c r="CZ28" i="19"/>
  <c r="CZ30" i="19" s="1"/>
  <c r="CY28" i="19"/>
  <c r="CY30" i="19" s="1"/>
  <c r="CW28" i="19"/>
  <c r="CW30" i="19" s="1"/>
  <c r="CV28" i="19"/>
  <c r="CV30" i="19" s="1"/>
  <c r="CU28" i="19"/>
  <c r="CU30" i="19" s="1"/>
  <c r="CT28" i="19"/>
  <c r="CT30" i="19" s="1"/>
  <c r="CS28" i="19"/>
  <c r="CS30" i="19" s="1"/>
  <c r="CR28" i="19"/>
  <c r="CR30" i="19" s="1"/>
  <c r="CP28" i="19"/>
  <c r="CP30" i="19" s="1"/>
  <c r="CO28" i="19"/>
  <c r="CO30" i="19" s="1"/>
  <c r="CN28" i="19"/>
  <c r="CN30" i="19" s="1"/>
  <c r="CM28" i="19"/>
  <c r="CM30" i="19" s="1"/>
  <c r="CL28" i="19"/>
  <c r="CL30" i="19" s="1"/>
  <c r="CK28" i="19"/>
  <c r="CK30" i="19" s="1"/>
  <c r="CI28" i="19"/>
  <c r="CI30" i="19" s="1"/>
  <c r="CH28" i="19"/>
  <c r="CH30" i="19" s="1"/>
  <c r="CG28" i="19"/>
  <c r="CG30" i="19" s="1"/>
  <c r="CF28" i="19"/>
  <c r="CF30" i="19" s="1"/>
  <c r="CE28" i="19"/>
  <c r="CE30" i="19" s="1"/>
  <c r="CD28" i="19"/>
  <c r="CD30" i="19" s="1"/>
  <c r="CB28" i="19"/>
  <c r="CB30" i="19" s="1"/>
  <c r="CA28" i="19"/>
  <c r="CA30" i="19" s="1"/>
  <c r="BZ28" i="19"/>
  <c r="BZ30" i="19" s="1"/>
  <c r="BY28" i="19"/>
  <c r="BY30" i="19" s="1"/>
  <c r="BX28" i="19"/>
  <c r="BX30" i="19" s="1"/>
  <c r="BW28" i="19"/>
  <c r="BW30" i="19" s="1"/>
  <c r="BU28" i="19"/>
  <c r="BU30" i="19" s="1"/>
  <c r="BT28" i="19"/>
  <c r="BT30" i="19" s="1"/>
  <c r="BS28" i="19"/>
  <c r="BS30" i="19" s="1"/>
  <c r="BR28" i="19"/>
  <c r="BR30" i="19" s="1"/>
  <c r="BQ28" i="19"/>
  <c r="BQ30" i="19" s="1"/>
  <c r="BP28" i="19"/>
  <c r="BP30" i="19" s="1"/>
  <c r="BN28" i="19"/>
  <c r="BN30" i="19" s="1"/>
  <c r="BM28" i="19"/>
  <c r="BM30" i="19" s="1"/>
  <c r="BL28" i="19"/>
  <c r="BL30" i="19" s="1"/>
  <c r="BK28" i="19"/>
  <c r="BK30" i="19" s="1"/>
  <c r="BJ28" i="19"/>
  <c r="BJ30" i="19" s="1"/>
  <c r="BI28" i="19"/>
  <c r="BI30" i="19" s="1"/>
  <c r="BG28" i="19"/>
  <c r="BG30" i="19" s="1"/>
  <c r="BF28" i="19"/>
  <c r="BF30" i="19" s="1"/>
  <c r="BE28" i="19"/>
  <c r="BD28" i="19"/>
  <c r="BD30" i="19" s="1"/>
  <c r="BC28" i="19"/>
  <c r="BC30" i="19" s="1"/>
  <c r="BB28" i="19"/>
  <c r="BB30" i="19" s="1"/>
  <c r="AZ28" i="19"/>
  <c r="AZ30" i="19" s="1"/>
  <c r="AY28" i="19"/>
  <c r="AY30" i="19" s="1"/>
  <c r="AX28" i="19"/>
  <c r="AX30" i="19" s="1"/>
  <c r="AW28" i="19"/>
  <c r="AW30" i="19" s="1"/>
  <c r="AV28" i="19"/>
  <c r="AV30" i="19" s="1"/>
  <c r="AU28" i="19"/>
  <c r="AU30" i="19" s="1"/>
  <c r="AS28" i="19"/>
  <c r="AS30" i="19" s="1"/>
  <c r="AR28" i="19"/>
  <c r="AR30" i="19" s="1"/>
  <c r="AQ28" i="19"/>
  <c r="AQ30" i="19" s="1"/>
  <c r="AP28" i="19"/>
  <c r="AP30" i="19" s="1"/>
  <c r="AO28" i="19"/>
  <c r="AO30" i="19" s="1"/>
  <c r="AN28" i="19"/>
  <c r="AN30" i="19" s="1"/>
  <c r="DD25" i="19"/>
  <c r="DC25" i="19"/>
  <c r="DB25" i="19"/>
  <c r="DA25" i="19"/>
  <c r="CZ25" i="19"/>
  <c r="CY25" i="19"/>
  <c r="CW25" i="19"/>
  <c r="CV25" i="19"/>
  <c r="CU25" i="19"/>
  <c r="CT25" i="19"/>
  <c r="CS25" i="19"/>
  <c r="CR25" i="19"/>
  <c r="CP25" i="19"/>
  <c r="CO25" i="19"/>
  <c r="CN25" i="19"/>
  <c r="CM25" i="19"/>
  <c r="CL25" i="19"/>
  <c r="CK25" i="19"/>
  <c r="CI25" i="19"/>
  <c r="CH25" i="19"/>
  <c r="CG25" i="19"/>
  <c r="CF25" i="19"/>
  <c r="CE25" i="19"/>
  <c r="CD25" i="19"/>
  <c r="CB25" i="19"/>
  <c r="CA25" i="19"/>
  <c r="BZ25" i="19"/>
  <c r="BY25" i="19"/>
  <c r="BX25" i="19"/>
  <c r="BW25" i="19"/>
  <c r="BU25" i="19"/>
  <c r="BT25" i="19"/>
  <c r="BS25" i="19"/>
  <c r="BR25" i="19"/>
  <c r="BQ25" i="19"/>
  <c r="BP25" i="19"/>
  <c r="BN25" i="19"/>
  <c r="BM25" i="19"/>
  <c r="BL25" i="19"/>
  <c r="BK25" i="19"/>
  <c r="BJ25" i="19"/>
  <c r="BI25" i="19"/>
  <c r="BG25" i="19"/>
  <c r="BF25" i="19"/>
  <c r="BE25" i="19"/>
  <c r="BD25" i="19"/>
  <c r="BC25" i="19"/>
  <c r="BB25" i="19"/>
  <c r="AZ25" i="19"/>
  <c r="AY25" i="19"/>
  <c r="AX25" i="19"/>
  <c r="AW25" i="19"/>
  <c r="AV25" i="19"/>
  <c r="AU25" i="19"/>
  <c r="AS25" i="19"/>
  <c r="AR25" i="19"/>
  <c r="AQ25" i="19"/>
  <c r="AP25" i="19"/>
  <c r="AO25" i="19"/>
  <c r="AN25" i="19"/>
  <c r="DE23" i="19"/>
  <c r="CX23" i="19"/>
  <c r="CQ23" i="19"/>
  <c r="CJ23" i="19"/>
  <c r="CC23" i="19"/>
  <c r="BV23" i="19"/>
  <c r="BO23" i="19"/>
  <c r="BH23" i="19"/>
  <c r="BA23" i="19"/>
  <c r="AT23" i="19"/>
  <c r="DD20" i="19"/>
  <c r="DC20" i="19"/>
  <c r="DB20" i="19"/>
  <c r="DA20" i="19"/>
  <c r="CZ20" i="19"/>
  <c r="CY20" i="19"/>
  <c r="CW20" i="19"/>
  <c r="CV20" i="19"/>
  <c r="CU20" i="19"/>
  <c r="CT20" i="19"/>
  <c r="CS20" i="19"/>
  <c r="CR20" i="19"/>
  <c r="CP20" i="19"/>
  <c r="CO20" i="19"/>
  <c r="CN20" i="19"/>
  <c r="CM20" i="19"/>
  <c r="CL20" i="19"/>
  <c r="CK20" i="19"/>
  <c r="CI20" i="19"/>
  <c r="CH20" i="19"/>
  <c r="CG20" i="19"/>
  <c r="CF20" i="19"/>
  <c r="CE20" i="19"/>
  <c r="CD20" i="19"/>
  <c r="CB20" i="19"/>
  <c r="CA20" i="19"/>
  <c r="BZ20" i="19"/>
  <c r="BY20" i="19"/>
  <c r="BX20" i="19"/>
  <c r="BW20" i="19"/>
  <c r="BU20" i="19"/>
  <c r="BT20" i="19"/>
  <c r="BS20" i="19"/>
  <c r="BR20" i="19"/>
  <c r="BQ20" i="19"/>
  <c r="BP20" i="19"/>
  <c r="BN20" i="19"/>
  <c r="BM20" i="19"/>
  <c r="BL20" i="19"/>
  <c r="BK20" i="19"/>
  <c r="BJ20" i="19"/>
  <c r="BI20" i="19"/>
  <c r="BG20" i="19"/>
  <c r="BF20" i="19"/>
  <c r="BE20" i="19"/>
  <c r="BD20" i="19"/>
  <c r="BC20" i="19"/>
  <c r="BB20" i="19"/>
  <c r="AZ20" i="19"/>
  <c r="AY20" i="19"/>
  <c r="AX20" i="19"/>
  <c r="AW20" i="19"/>
  <c r="AV20" i="19"/>
  <c r="AU20" i="19"/>
  <c r="AS20" i="19"/>
  <c r="AR20" i="19"/>
  <c r="AQ20" i="19"/>
  <c r="AP20" i="19"/>
  <c r="AO20" i="19"/>
  <c r="AN20" i="19"/>
  <c r="DE18" i="19"/>
  <c r="CX18" i="19"/>
  <c r="CQ18" i="19"/>
  <c r="CJ18" i="19"/>
  <c r="CC18" i="19"/>
  <c r="BV18" i="19"/>
  <c r="BO18" i="19"/>
  <c r="BH18" i="19"/>
  <c r="BA18" i="19"/>
  <c r="AT18" i="19"/>
  <c r="DB30" i="17"/>
  <c r="BU30" i="17"/>
  <c r="DD28" i="17"/>
  <c r="DD30" i="17" s="1"/>
  <c r="DC28" i="17"/>
  <c r="DC30" i="17" s="1"/>
  <c r="DB28" i="17"/>
  <c r="DA28" i="17"/>
  <c r="DA30" i="17" s="1"/>
  <c r="CZ28" i="17"/>
  <c r="CZ30" i="17" s="1"/>
  <c r="CY28" i="17"/>
  <c r="CY30" i="17" s="1"/>
  <c r="CW28" i="17"/>
  <c r="CW30" i="17" s="1"/>
  <c r="CV28" i="17"/>
  <c r="CU28" i="17"/>
  <c r="CU30" i="17" s="1"/>
  <c r="CT28" i="17"/>
  <c r="CT30" i="17" s="1"/>
  <c r="CS28" i="17"/>
  <c r="CS30" i="17" s="1"/>
  <c r="CR28" i="17"/>
  <c r="CR30" i="17" s="1"/>
  <c r="CP28" i="17"/>
  <c r="CP30" i="17" s="1"/>
  <c r="CO28" i="17"/>
  <c r="CO30" i="17" s="1"/>
  <c r="CN28" i="17"/>
  <c r="CN30" i="17" s="1"/>
  <c r="CM28" i="17"/>
  <c r="CM30" i="17" s="1"/>
  <c r="CL28" i="17"/>
  <c r="CL30" i="17" s="1"/>
  <c r="CK28" i="17"/>
  <c r="CK30" i="17" s="1"/>
  <c r="CI28" i="17"/>
  <c r="CI30" i="17" s="1"/>
  <c r="CH28" i="17"/>
  <c r="CH30" i="17" s="1"/>
  <c r="CG28" i="17"/>
  <c r="CG30" i="17" s="1"/>
  <c r="CF28" i="17"/>
  <c r="CE28" i="17"/>
  <c r="CE30" i="17" s="1"/>
  <c r="CD28" i="17"/>
  <c r="CD30" i="17" s="1"/>
  <c r="CB28" i="17"/>
  <c r="CB30" i="17" s="1"/>
  <c r="CA28" i="17"/>
  <c r="CA30" i="17" s="1"/>
  <c r="BZ28" i="17"/>
  <c r="BZ30" i="17" s="1"/>
  <c r="BY28" i="17"/>
  <c r="BY30" i="17" s="1"/>
  <c r="BX28" i="17"/>
  <c r="BW28" i="17"/>
  <c r="BW30" i="17" s="1"/>
  <c r="BU28" i="17"/>
  <c r="BT28" i="17"/>
  <c r="BT30" i="17" s="1"/>
  <c r="BS28" i="17"/>
  <c r="BS30" i="17" s="1"/>
  <c r="BR28" i="17"/>
  <c r="BR30" i="17" s="1"/>
  <c r="BQ28" i="17"/>
  <c r="BQ30" i="17" s="1"/>
  <c r="BP28" i="17"/>
  <c r="BP30" i="17" s="1"/>
  <c r="BN28" i="17"/>
  <c r="BN30" i="17" s="1"/>
  <c r="BM28" i="17"/>
  <c r="BM30" i="17" s="1"/>
  <c r="BL28" i="17"/>
  <c r="BL30" i="17" s="1"/>
  <c r="BK28" i="17"/>
  <c r="BK30" i="17" s="1"/>
  <c r="BJ28" i="17"/>
  <c r="BJ30" i="17" s="1"/>
  <c r="BI28" i="17"/>
  <c r="BI30" i="17" s="1"/>
  <c r="BG28" i="17"/>
  <c r="BG30" i="17" s="1"/>
  <c r="BF28" i="17"/>
  <c r="BF30" i="17" s="1"/>
  <c r="BE28" i="17"/>
  <c r="BD28" i="17"/>
  <c r="BD30" i="17" s="1"/>
  <c r="BC28" i="17"/>
  <c r="BC30" i="17" s="1"/>
  <c r="BB28" i="17"/>
  <c r="BB30" i="17" s="1"/>
  <c r="AZ28" i="17"/>
  <c r="AY28" i="17"/>
  <c r="AY30" i="17" s="1"/>
  <c r="AX28" i="17"/>
  <c r="AX30" i="17" s="1"/>
  <c r="AW28" i="17"/>
  <c r="AW30" i="17" s="1"/>
  <c r="AV28" i="17"/>
  <c r="AV30" i="17" s="1"/>
  <c r="AU28" i="17"/>
  <c r="AU30" i="17" s="1"/>
  <c r="AS28" i="17"/>
  <c r="AS30" i="17" s="1"/>
  <c r="AR28" i="17"/>
  <c r="AR30" i="17" s="1"/>
  <c r="AQ28" i="17"/>
  <c r="AQ30" i="17" s="1"/>
  <c r="AP28" i="17"/>
  <c r="AP30" i="17" s="1"/>
  <c r="AO28" i="17"/>
  <c r="AO30" i="17" s="1"/>
  <c r="AN28" i="17"/>
  <c r="AN30" i="17" s="1"/>
  <c r="DD25" i="17"/>
  <c r="DC25" i="17"/>
  <c r="DB25" i="17"/>
  <c r="DA25" i="17"/>
  <c r="CZ25" i="17"/>
  <c r="CY25" i="17"/>
  <c r="CW25" i="17"/>
  <c r="CV25" i="17"/>
  <c r="CU25" i="17"/>
  <c r="CT25" i="17"/>
  <c r="CS25" i="17"/>
  <c r="CR25" i="17"/>
  <c r="CP25" i="17"/>
  <c r="CO25" i="17"/>
  <c r="CN25" i="17"/>
  <c r="CM25" i="17"/>
  <c r="CL25" i="17"/>
  <c r="CK25" i="17"/>
  <c r="CI25" i="17"/>
  <c r="CH25" i="17"/>
  <c r="CG25" i="17"/>
  <c r="CF25" i="17"/>
  <c r="CE25" i="17"/>
  <c r="CD25" i="17"/>
  <c r="CB25" i="17"/>
  <c r="CA25" i="17"/>
  <c r="BZ25" i="17"/>
  <c r="BY25" i="17"/>
  <c r="BX25" i="17"/>
  <c r="BW25" i="17"/>
  <c r="BU25" i="17"/>
  <c r="BT25" i="17"/>
  <c r="BS25" i="17"/>
  <c r="BR25" i="17"/>
  <c r="BQ25" i="17"/>
  <c r="BP25" i="17"/>
  <c r="BN25" i="17"/>
  <c r="BM25" i="17"/>
  <c r="BL25" i="17"/>
  <c r="BK25" i="17"/>
  <c r="BJ25" i="17"/>
  <c r="BI25" i="17"/>
  <c r="BG25" i="17"/>
  <c r="BF25" i="17"/>
  <c r="BE25" i="17"/>
  <c r="BD25" i="17"/>
  <c r="BC25" i="17"/>
  <c r="BB25" i="17"/>
  <c r="AZ25" i="17"/>
  <c r="AY25" i="17"/>
  <c r="AX25" i="17"/>
  <c r="AW25" i="17"/>
  <c r="AV25" i="17"/>
  <c r="AU25" i="17"/>
  <c r="AS25" i="17"/>
  <c r="AR25" i="17"/>
  <c r="AQ25" i="17"/>
  <c r="AP25" i="17"/>
  <c r="AO25" i="17"/>
  <c r="AN25" i="17"/>
  <c r="DE23" i="17"/>
  <c r="CX23" i="17"/>
  <c r="CQ23" i="17"/>
  <c r="CJ23" i="17"/>
  <c r="CC23" i="17"/>
  <c r="BV23" i="17"/>
  <c r="BO23" i="17"/>
  <c r="BH23" i="17"/>
  <c r="BA23" i="17"/>
  <c r="AT23" i="17"/>
  <c r="DD20" i="17"/>
  <c r="DC20" i="17"/>
  <c r="DB20" i="17"/>
  <c r="DA20" i="17"/>
  <c r="CZ20" i="17"/>
  <c r="CY20" i="17"/>
  <c r="CW20" i="17"/>
  <c r="CV20" i="17"/>
  <c r="CU20" i="17"/>
  <c r="CT20" i="17"/>
  <c r="CS20" i="17"/>
  <c r="CR20" i="17"/>
  <c r="CP20" i="17"/>
  <c r="CO20" i="17"/>
  <c r="CN20" i="17"/>
  <c r="CM20" i="17"/>
  <c r="CL20" i="17"/>
  <c r="CK20" i="17"/>
  <c r="CI20" i="17"/>
  <c r="CH20" i="17"/>
  <c r="CG20" i="17"/>
  <c r="CF20" i="17"/>
  <c r="CE20" i="17"/>
  <c r="CD20" i="17"/>
  <c r="CB20" i="17"/>
  <c r="CA20" i="17"/>
  <c r="BZ20" i="17"/>
  <c r="BY20" i="17"/>
  <c r="BX20" i="17"/>
  <c r="BW20" i="17"/>
  <c r="BU20" i="17"/>
  <c r="BT20" i="17"/>
  <c r="BS20" i="17"/>
  <c r="BR20" i="17"/>
  <c r="BQ20" i="17"/>
  <c r="BP20" i="17"/>
  <c r="BN20" i="17"/>
  <c r="BM20" i="17"/>
  <c r="BL20" i="17"/>
  <c r="BK20" i="17"/>
  <c r="BJ20" i="17"/>
  <c r="BI20" i="17"/>
  <c r="BG20" i="17"/>
  <c r="BF20" i="17"/>
  <c r="BE20" i="17"/>
  <c r="BD20" i="17"/>
  <c r="BC20" i="17"/>
  <c r="BB20" i="17"/>
  <c r="AZ20" i="17"/>
  <c r="AY20" i="17"/>
  <c r="AX20" i="17"/>
  <c r="AW20" i="17"/>
  <c r="AV20" i="17"/>
  <c r="AU20" i="17"/>
  <c r="AS20" i="17"/>
  <c r="AR20" i="17"/>
  <c r="AQ20" i="17"/>
  <c r="AP20" i="17"/>
  <c r="AO20" i="17"/>
  <c r="AN20" i="17"/>
  <c r="DE18" i="17"/>
  <c r="CX18" i="17"/>
  <c r="CQ18" i="17"/>
  <c r="CJ18" i="17"/>
  <c r="CC18" i="17"/>
  <c r="BV18" i="17"/>
  <c r="BO18" i="17"/>
  <c r="BH18" i="17"/>
  <c r="BA18" i="17"/>
  <c r="AT18" i="17"/>
  <c r="BA20" i="15"/>
  <c r="AU22" i="15"/>
  <c r="AV22" i="15"/>
  <c r="AW22" i="15"/>
  <c r="AX22" i="15"/>
  <c r="AY22" i="15"/>
  <c r="AZ22" i="15"/>
  <c r="BA25" i="15"/>
  <c r="AU27" i="15"/>
  <c r="AV27" i="15"/>
  <c r="AW27" i="15"/>
  <c r="AX27" i="15"/>
  <c r="AY27" i="15"/>
  <c r="AZ27" i="15"/>
  <c r="AU30" i="15"/>
  <c r="AV30" i="15"/>
  <c r="AV32" i="15" s="1"/>
  <c r="AW30" i="15"/>
  <c r="AW32" i="15" s="1"/>
  <c r="AX30" i="15"/>
  <c r="AX32" i="15" s="1"/>
  <c r="AY30" i="15"/>
  <c r="AY32" i="15" s="1"/>
  <c r="AZ30" i="15"/>
  <c r="AZ32" i="15" s="1"/>
  <c r="BN20" i="23"/>
  <c r="DD30" i="23"/>
  <c r="DC30" i="23"/>
  <c r="DB30" i="23"/>
  <c r="DA30" i="23"/>
  <c r="CZ30" i="23"/>
  <c r="CY30" i="23"/>
  <c r="CW30" i="23"/>
  <c r="CV30" i="23"/>
  <c r="CU30" i="23"/>
  <c r="CT30" i="23"/>
  <c r="CS30" i="23"/>
  <c r="CR30" i="23"/>
  <c r="CP30" i="23"/>
  <c r="CO30" i="23"/>
  <c r="CN30" i="23"/>
  <c r="CM30" i="23"/>
  <c r="CL30" i="23"/>
  <c r="CK30" i="23"/>
  <c r="CI30" i="23"/>
  <c r="CH30" i="23"/>
  <c r="CG30" i="23"/>
  <c r="CF30" i="23"/>
  <c r="CE30" i="23"/>
  <c r="CD30" i="23"/>
  <c r="CB30" i="23"/>
  <c r="CA30" i="23"/>
  <c r="BZ30" i="23"/>
  <c r="BY30" i="23"/>
  <c r="BX30" i="23"/>
  <c r="BW30" i="23"/>
  <c r="BU30" i="23"/>
  <c r="BT30" i="23"/>
  <c r="BS30" i="23"/>
  <c r="BR30" i="23"/>
  <c r="BQ30" i="23"/>
  <c r="BP30" i="23"/>
  <c r="BN30" i="23"/>
  <c r="BM30" i="23"/>
  <c r="BL30" i="23"/>
  <c r="BK30" i="23"/>
  <c r="BJ30" i="23"/>
  <c r="BI30" i="23"/>
  <c r="BG30" i="23"/>
  <c r="BF30" i="23"/>
  <c r="BE30" i="23"/>
  <c r="BD30" i="23"/>
  <c r="BC30" i="23"/>
  <c r="BB30" i="23"/>
  <c r="AZ30" i="23"/>
  <c r="AY30" i="23"/>
  <c r="AX30" i="23"/>
  <c r="AW30" i="23"/>
  <c r="AV30" i="23"/>
  <c r="AU30" i="23"/>
  <c r="AS30" i="23"/>
  <c r="AR30" i="23"/>
  <c r="AQ30" i="23"/>
  <c r="AP30" i="23"/>
  <c r="AO30" i="23"/>
  <c r="AN30" i="23"/>
  <c r="DD20" i="23"/>
  <c r="DC20" i="23"/>
  <c r="DB20" i="23"/>
  <c r="DA20" i="23"/>
  <c r="CZ20" i="23"/>
  <c r="CY20" i="23"/>
  <c r="CW20" i="23"/>
  <c r="CV20" i="23"/>
  <c r="CU20" i="23"/>
  <c r="CT20" i="23"/>
  <c r="CS20" i="23"/>
  <c r="CR20" i="23"/>
  <c r="CP20" i="23"/>
  <c r="CO20" i="23"/>
  <c r="CN20" i="23"/>
  <c r="CM20" i="23"/>
  <c r="CL20" i="23"/>
  <c r="CK20" i="23"/>
  <c r="CI20" i="23"/>
  <c r="CH20" i="23"/>
  <c r="CG20" i="23"/>
  <c r="CF20" i="23"/>
  <c r="CE20" i="23"/>
  <c r="CD20" i="23"/>
  <c r="CB20" i="23"/>
  <c r="CA20" i="23"/>
  <c r="BZ20" i="23"/>
  <c r="BY20" i="23"/>
  <c r="BX20" i="23"/>
  <c r="BW20" i="23"/>
  <c r="BU20" i="23"/>
  <c r="BT20" i="23"/>
  <c r="BS20" i="23"/>
  <c r="BR20" i="23"/>
  <c r="BQ20" i="23"/>
  <c r="BP20" i="23"/>
  <c r="BM20" i="23"/>
  <c r="BL20" i="23"/>
  <c r="BK20" i="23"/>
  <c r="BJ20" i="23"/>
  <c r="BI20" i="23"/>
  <c r="BG20" i="23"/>
  <c r="BF20" i="23"/>
  <c r="BE20" i="23"/>
  <c r="BD20" i="23"/>
  <c r="BC20" i="23"/>
  <c r="BB20" i="23"/>
  <c r="AZ20" i="23"/>
  <c r="AY20" i="23"/>
  <c r="AX20" i="23"/>
  <c r="AW20" i="23"/>
  <c r="AV20" i="23"/>
  <c r="AU20" i="23"/>
  <c r="AS20" i="23"/>
  <c r="AR20" i="23"/>
  <c r="AQ20" i="23"/>
  <c r="AP20" i="23"/>
  <c r="AO20" i="23"/>
  <c r="DD30" i="15"/>
  <c r="DD32" i="15" s="1"/>
  <c r="DC30" i="15"/>
  <c r="DC32" i="15" s="1"/>
  <c r="DB30" i="15"/>
  <c r="DB32" i="15" s="1"/>
  <c r="DA30" i="15"/>
  <c r="DA32" i="15" s="1"/>
  <c r="CZ30" i="15"/>
  <c r="CZ32" i="15" s="1"/>
  <c r="CY30" i="15"/>
  <c r="CY32" i="15" s="1"/>
  <c r="CW30" i="15"/>
  <c r="CW32" i="15" s="1"/>
  <c r="CV30" i="15"/>
  <c r="CV32" i="15" s="1"/>
  <c r="CU30" i="15"/>
  <c r="CU32" i="15" s="1"/>
  <c r="CT30" i="15"/>
  <c r="CT32" i="15" s="1"/>
  <c r="CS30" i="15"/>
  <c r="CS32" i="15" s="1"/>
  <c r="CR30" i="15"/>
  <c r="CR32" i="15" s="1"/>
  <c r="CP30" i="15"/>
  <c r="CP32" i="15" s="1"/>
  <c r="CO30" i="15"/>
  <c r="CO32" i="15" s="1"/>
  <c r="CN30" i="15"/>
  <c r="CN32" i="15" s="1"/>
  <c r="CM30" i="15"/>
  <c r="CM32" i="15" s="1"/>
  <c r="CL30" i="15"/>
  <c r="CL32" i="15" s="1"/>
  <c r="CK30" i="15"/>
  <c r="CK32" i="15" s="1"/>
  <c r="CI30" i="15"/>
  <c r="CI32" i="15" s="1"/>
  <c r="CH30" i="15"/>
  <c r="CH32" i="15" s="1"/>
  <c r="CG30" i="15"/>
  <c r="CG32" i="15" s="1"/>
  <c r="CF30" i="15"/>
  <c r="CE30" i="15"/>
  <c r="CE32" i="15" s="1"/>
  <c r="CD30" i="15"/>
  <c r="CD32" i="15" s="1"/>
  <c r="CB30" i="15"/>
  <c r="CB32" i="15" s="1"/>
  <c r="CA30" i="15"/>
  <c r="CA32" i="15" s="1"/>
  <c r="BZ30" i="15"/>
  <c r="BZ32" i="15" s="1"/>
  <c r="BY30" i="15"/>
  <c r="BY32" i="15" s="1"/>
  <c r="BX30" i="15"/>
  <c r="BX32" i="15" s="1"/>
  <c r="BW30" i="15"/>
  <c r="BW32" i="15" s="1"/>
  <c r="BU30" i="15"/>
  <c r="BU32" i="15" s="1"/>
  <c r="BT30" i="15"/>
  <c r="BT32" i="15" s="1"/>
  <c r="BS30" i="15"/>
  <c r="BS32" i="15" s="1"/>
  <c r="BR30" i="15"/>
  <c r="BR32" i="15" s="1"/>
  <c r="BQ30" i="15"/>
  <c r="BQ32" i="15" s="1"/>
  <c r="BP30" i="15"/>
  <c r="BN30" i="15"/>
  <c r="BN32" i="15" s="1"/>
  <c r="BM30" i="15"/>
  <c r="BM32" i="15" s="1"/>
  <c r="BL30" i="15"/>
  <c r="BL32" i="15" s="1"/>
  <c r="BK30" i="15"/>
  <c r="BK32" i="15" s="1"/>
  <c r="BJ30" i="15"/>
  <c r="BJ32" i="15" s="1"/>
  <c r="BI30" i="15"/>
  <c r="BI32" i="15" s="1"/>
  <c r="BG30" i="15"/>
  <c r="BG32" i="15" s="1"/>
  <c r="BF30" i="15"/>
  <c r="BF32" i="15" s="1"/>
  <c r="BE30" i="15"/>
  <c r="BE32" i="15" s="1"/>
  <c r="BD30" i="15"/>
  <c r="BC30" i="15"/>
  <c r="BC32" i="15" s="1"/>
  <c r="BB30" i="15"/>
  <c r="BB32" i="15" s="1"/>
  <c r="AS30" i="15"/>
  <c r="AS32" i="15" s="1"/>
  <c r="AR30" i="15"/>
  <c r="AR32" i="15" s="1"/>
  <c r="AQ30" i="15"/>
  <c r="AQ32" i="15" s="1"/>
  <c r="AP30" i="15"/>
  <c r="AP32" i="15" s="1"/>
  <c r="AO30" i="15"/>
  <c r="AO32" i="15" s="1"/>
  <c r="AN30" i="15"/>
  <c r="AN32" i="15" s="1"/>
  <c r="DD27" i="15"/>
  <c r="DC27" i="15"/>
  <c r="DB27" i="15"/>
  <c r="DA27" i="15"/>
  <c r="CZ27" i="15"/>
  <c r="CY27" i="15"/>
  <c r="CW27" i="15"/>
  <c r="CV27" i="15"/>
  <c r="CU27" i="15"/>
  <c r="CT27" i="15"/>
  <c r="CS27" i="15"/>
  <c r="CR27" i="15"/>
  <c r="CP27" i="15"/>
  <c r="CO27" i="15"/>
  <c r="CN27" i="15"/>
  <c r="CM27" i="15"/>
  <c r="CL27" i="15"/>
  <c r="CK27" i="15"/>
  <c r="CI27" i="15"/>
  <c r="CH27" i="15"/>
  <c r="CG27" i="15"/>
  <c r="CF27" i="15"/>
  <c r="CE27" i="15"/>
  <c r="CD27" i="15"/>
  <c r="CB27" i="15"/>
  <c r="CA27" i="15"/>
  <c r="BZ27" i="15"/>
  <c r="BY27" i="15"/>
  <c r="BX27" i="15"/>
  <c r="BW27" i="15"/>
  <c r="BU27" i="15"/>
  <c r="BT27" i="15"/>
  <c r="BS27" i="15"/>
  <c r="BR27" i="15"/>
  <c r="BQ27" i="15"/>
  <c r="BP27" i="15"/>
  <c r="BN27" i="15"/>
  <c r="BM27" i="15"/>
  <c r="BL27" i="15"/>
  <c r="BK27" i="15"/>
  <c r="BJ27" i="15"/>
  <c r="BI27" i="15"/>
  <c r="BG27" i="15"/>
  <c r="BF27" i="15"/>
  <c r="BE27" i="15"/>
  <c r="BD27" i="15"/>
  <c r="BC27" i="15"/>
  <c r="BB27" i="15"/>
  <c r="AS27" i="15"/>
  <c r="AR27" i="15"/>
  <c r="AQ27" i="15"/>
  <c r="AP27" i="15"/>
  <c r="AO27" i="15"/>
  <c r="AN27" i="15"/>
  <c r="DE25" i="15"/>
  <c r="CX25" i="15"/>
  <c r="CQ25" i="15"/>
  <c r="CJ25" i="15"/>
  <c r="CC25" i="15"/>
  <c r="BV25" i="15"/>
  <c r="BO25" i="15"/>
  <c r="BH25" i="15"/>
  <c r="AT25" i="15"/>
  <c r="DD22" i="15"/>
  <c r="DC22" i="15"/>
  <c r="DB22" i="15"/>
  <c r="DA22" i="15"/>
  <c r="CZ22" i="15"/>
  <c r="CY22" i="15"/>
  <c r="CW22" i="15"/>
  <c r="CV22" i="15"/>
  <c r="CU22" i="15"/>
  <c r="CT22" i="15"/>
  <c r="CS22" i="15"/>
  <c r="CR22" i="15"/>
  <c r="CP22" i="15"/>
  <c r="CO22" i="15"/>
  <c r="CN22" i="15"/>
  <c r="CM22" i="15"/>
  <c r="CL22" i="15"/>
  <c r="CK22" i="15"/>
  <c r="CI22" i="15"/>
  <c r="CH22" i="15"/>
  <c r="CG22" i="15"/>
  <c r="CF22" i="15"/>
  <c r="CE22" i="15"/>
  <c r="CD22" i="15"/>
  <c r="CB22" i="15"/>
  <c r="CA22" i="15"/>
  <c r="BZ22" i="15"/>
  <c r="BY22" i="15"/>
  <c r="BX22" i="15"/>
  <c r="BW22" i="15"/>
  <c r="BU22" i="15"/>
  <c r="BT22" i="15"/>
  <c r="BS22" i="15"/>
  <c r="BR22" i="15"/>
  <c r="BQ22" i="15"/>
  <c r="BP22" i="15"/>
  <c r="BN22" i="15"/>
  <c r="BM22" i="15"/>
  <c r="BL22" i="15"/>
  <c r="BK22" i="15"/>
  <c r="BJ22" i="15"/>
  <c r="BI22" i="15"/>
  <c r="BG22" i="15"/>
  <c r="BF22" i="15"/>
  <c r="BE22" i="15"/>
  <c r="BD22" i="15"/>
  <c r="BC22" i="15"/>
  <c r="BB22" i="15"/>
  <c r="AS22" i="15"/>
  <c r="AR22" i="15"/>
  <c r="AQ22" i="15"/>
  <c r="AP22" i="15"/>
  <c r="AO22" i="15"/>
  <c r="AN22" i="15"/>
  <c r="DE20" i="15"/>
  <c r="CX20" i="15"/>
  <c r="CQ20" i="15"/>
  <c r="CJ20" i="15"/>
  <c r="CC20" i="15"/>
  <c r="BV20" i="15"/>
  <c r="BO20" i="15"/>
  <c r="BH20" i="15"/>
  <c r="AT20" i="15"/>
  <c r="BO30" i="23" l="1"/>
  <c r="AT30" i="23"/>
  <c r="BH30" i="23"/>
  <c r="BA30" i="23"/>
  <c r="CX30" i="23"/>
  <c r="CQ30" i="23"/>
  <c r="DE30" i="23"/>
  <c r="CC30" i="23"/>
  <c r="BV30" i="23"/>
  <c r="CJ30" i="23"/>
  <c r="CJ20" i="17"/>
  <c r="BV20" i="23"/>
  <c r="CJ22" i="15"/>
  <c r="CX20" i="19"/>
  <c r="BV25" i="19"/>
  <c r="CQ25" i="19"/>
  <c r="BH28" i="19"/>
  <c r="BV20" i="19"/>
  <c r="CQ20" i="19"/>
  <c r="CJ25" i="19"/>
  <c r="CC30" i="19"/>
  <c r="CJ20" i="19"/>
  <c r="BE30" i="19"/>
  <c r="BH30" i="19" s="1"/>
  <c r="CJ30" i="19"/>
  <c r="BO25" i="19"/>
  <c r="BO30" i="19"/>
  <c r="BH20" i="19"/>
  <c r="BA25" i="19"/>
  <c r="AT30" i="19"/>
  <c r="CC25" i="19"/>
  <c r="BO20" i="19"/>
  <c r="BA20" i="19"/>
  <c r="AT25" i="19"/>
  <c r="DE25" i="19"/>
  <c r="CX30" i="19"/>
  <c r="CC20" i="19"/>
  <c r="BH25" i="19"/>
  <c r="AT20" i="19"/>
  <c r="DE20" i="19"/>
  <c r="CX25" i="19"/>
  <c r="CQ30" i="19"/>
  <c r="BH28" i="17"/>
  <c r="CX20" i="17"/>
  <c r="BV25" i="17"/>
  <c r="CJ25" i="17"/>
  <c r="CJ28" i="17"/>
  <c r="CQ25" i="17"/>
  <c r="BV20" i="17"/>
  <c r="BE30" i="17"/>
  <c r="BH30" i="17" s="1"/>
  <c r="BO25" i="17"/>
  <c r="BO20" i="17"/>
  <c r="CC20" i="17"/>
  <c r="BH25" i="17"/>
  <c r="BA28" i="17"/>
  <c r="BO30" i="17"/>
  <c r="CC28" i="17"/>
  <c r="CQ20" i="17"/>
  <c r="CC25" i="17"/>
  <c r="AT30" i="17"/>
  <c r="BA20" i="17"/>
  <c r="AT25" i="17"/>
  <c r="DE25" i="17"/>
  <c r="CX28" i="17"/>
  <c r="BH20" i="17"/>
  <c r="BA25" i="17"/>
  <c r="AT20" i="17"/>
  <c r="DE20" i="17"/>
  <c r="CX25" i="17"/>
  <c r="CQ30" i="17"/>
  <c r="BA22" i="15"/>
  <c r="CJ27" i="15"/>
  <c r="BA27" i="15"/>
  <c r="BA30" i="15"/>
  <c r="AU32" i="15"/>
  <c r="BA32" i="15" s="1"/>
  <c r="BO20" i="23"/>
  <c r="CQ20" i="23"/>
  <c r="CX20" i="23"/>
  <c r="CJ20" i="23"/>
  <c r="CC20" i="23"/>
  <c r="BH20" i="23"/>
  <c r="BA20" i="23"/>
  <c r="AT20" i="23"/>
  <c r="DE20" i="23"/>
  <c r="DE30" i="19"/>
  <c r="BV30" i="19"/>
  <c r="BA30" i="19"/>
  <c r="BA28" i="19"/>
  <c r="DE28" i="19"/>
  <c r="AT28" i="19"/>
  <c r="CX28" i="19"/>
  <c r="CQ28" i="19"/>
  <c r="CJ28" i="19"/>
  <c r="CC28" i="19"/>
  <c r="BV28" i="19"/>
  <c r="BO28" i="19"/>
  <c r="DE30" i="17"/>
  <c r="BV30" i="17"/>
  <c r="DE28" i="17"/>
  <c r="AT28" i="17"/>
  <c r="CQ28" i="17"/>
  <c r="BV28" i="17"/>
  <c r="AZ30" i="17"/>
  <c r="BA30" i="17" s="1"/>
  <c r="BX30" i="17"/>
  <c r="CC30" i="17" s="1"/>
  <c r="CF30" i="17"/>
  <c r="CJ30" i="17" s="1"/>
  <c r="CV30" i="17"/>
  <c r="CX30" i="17" s="1"/>
  <c r="BO28" i="17"/>
  <c r="BH30" i="15"/>
  <c r="BV27" i="15"/>
  <c r="BV22" i="15"/>
  <c r="CC27" i="15"/>
  <c r="CC22" i="15"/>
  <c r="CQ32" i="15"/>
  <c r="CJ30" i="15"/>
  <c r="BH22" i="15"/>
  <c r="DE22" i="15"/>
  <c r="DE27" i="15"/>
  <c r="BO32" i="15"/>
  <c r="BD32" i="15"/>
  <c r="BH32" i="15" s="1"/>
  <c r="BO22" i="15"/>
  <c r="AT22" i="15"/>
  <c r="BH27" i="15"/>
  <c r="AT32" i="15"/>
  <c r="CX22" i="15"/>
  <c r="CX27" i="15"/>
  <c r="BO27" i="15"/>
  <c r="CC32" i="15"/>
  <c r="AT27" i="15"/>
  <c r="BV30" i="15"/>
  <c r="CQ22" i="15"/>
  <c r="CQ27" i="15"/>
  <c r="CX32" i="15"/>
  <c r="DE32" i="15"/>
  <c r="DE30" i="15"/>
  <c r="AT30" i="15"/>
  <c r="CX30" i="15"/>
  <c r="CQ30" i="15"/>
  <c r="CC30" i="15"/>
  <c r="BP32" i="15"/>
  <c r="BV32" i="15" s="1"/>
  <c r="CF32" i="15"/>
  <c r="CJ32" i="15" s="1"/>
  <c r="BO30" i="15"/>
  <c r="N30" i="23" l="1"/>
  <c r="AM24" i="23"/>
  <c r="AF24" i="23"/>
  <c r="Y24" i="23"/>
  <c r="R24" i="23"/>
  <c r="AM23" i="23"/>
  <c r="AF23" i="23"/>
  <c r="Y23" i="23"/>
  <c r="R23" i="23"/>
  <c r="Q20" i="23"/>
  <c r="P20" i="23"/>
  <c r="O20" i="23"/>
  <c r="N20" i="23"/>
  <c r="M20" i="23"/>
  <c r="L20" i="23"/>
  <c r="J20" i="23"/>
  <c r="I20" i="23"/>
  <c r="H20" i="23"/>
  <c r="G20" i="23"/>
  <c r="F20" i="23"/>
  <c r="E20" i="23"/>
  <c r="AM19" i="23"/>
  <c r="AF19" i="23"/>
  <c r="Y19" i="23"/>
  <c r="R19" i="23"/>
  <c r="K19" i="23"/>
  <c r="AM18" i="23"/>
  <c r="AF18" i="23"/>
  <c r="Y18" i="23"/>
  <c r="R18" i="23"/>
  <c r="AG28" i="19"/>
  <c r="AH28" i="19"/>
  <c r="AI28" i="19"/>
  <c r="AJ28" i="19"/>
  <c r="AK28" i="19"/>
  <c r="AL28" i="19"/>
  <c r="AG29" i="19"/>
  <c r="AH29" i="19"/>
  <c r="AI29" i="19"/>
  <c r="AJ29" i="19"/>
  <c r="AK29" i="19"/>
  <c r="AL29" i="19"/>
  <c r="Z28" i="19"/>
  <c r="AA28" i="19"/>
  <c r="AB28" i="19"/>
  <c r="AC28" i="19"/>
  <c r="AD28" i="19"/>
  <c r="AE28" i="19"/>
  <c r="Z29" i="19"/>
  <c r="AA29" i="19"/>
  <c r="AB29" i="19"/>
  <c r="AC29" i="19"/>
  <c r="AD29" i="19"/>
  <c r="AE29" i="19"/>
  <c r="S28" i="19"/>
  <c r="T28" i="19"/>
  <c r="U28" i="19"/>
  <c r="V28" i="19"/>
  <c r="W28" i="19"/>
  <c r="X28" i="19"/>
  <c r="S29" i="19"/>
  <c r="T29" i="19"/>
  <c r="U29" i="19"/>
  <c r="V29" i="19"/>
  <c r="W29" i="19"/>
  <c r="X29" i="19"/>
  <c r="L28" i="19"/>
  <c r="M28" i="19"/>
  <c r="N28" i="19"/>
  <c r="O28" i="19"/>
  <c r="P28" i="19"/>
  <c r="Q28" i="19"/>
  <c r="L29" i="19"/>
  <c r="M29" i="19"/>
  <c r="N29" i="19"/>
  <c r="O29" i="19"/>
  <c r="P29" i="19"/>
  <c r="Q29" i="19"/>
  <c r="AM23" i="19"/>
  <c r="AM24" i="19"/>
  <c r="AG25" i="19"/>
  <c r="AH25" i="19"/>
  <c r="AI25" i="19"/>
  <c r="AJ25" i="19"/>
  <c r="AK25" i="19"/>
  <c r="AL25" i="19"/>
  <c r="AF23" i="19"/>
  <c r="AF24" i="19"/>
  <c r="Z25" i="19"/>
  <c r="AA25" i="19"/>
  <c r="AB25" i="19"/>
  <c r="AC25" i="19"/>
  <c r="AD25" i="19"/>
  <c r="AE25" i="19"/>
  <c r="Y23" i="19"/>
  <c r="Y24" i="19"/>
  <c r="S25" i="19"/>
  <c r="T25" i="19"/>
  <c r="U25" i="19"/>
  <c r="V25" i="19"/>
  <c r="W25" i="19"/>
  <c r="X25" i="19"/>
  <c r="R23" i="19"/>
  <c r="R24" i="19"/>
  <c r="L25" i="19"/>
  <c r="M25" i="19"/>
  <c r="N25" i="19"/>
  <c r="O25" i="19"/>
  <c r="P25" i="19"/>
  <c r="Q25" i="19"/>
  <c r="AM18" i="19"/>
  <c r="AM19" i="19"/>
  <c r="AG20" i="19"/>
  <c r="AH20" i="19"/>
  <c r="AI20" i="19"/>
  <c r="AJ20" i="19"/>
  <c r="AK20" i="19"/>
  <c r="AL20" i="19"/>
  <c r="AF18" i="19"/>
  <c r="AF19" i="19"/>
  <c r="Z20" i="19"/>
  <c r="AA20" i="19"/>
  <c r="AB20" i="19"/>
  <c r="AC20" i="19"/>
  <c r="AD20" i="19"/>
  <c r="AE20" i="19"/>
  <c r="Y18" i="19"/>
  <c r="Y19" i="19"/>
  <c r="S20" i="19"/>
  <c r="T20" i="19"/>
  <c r="U20" i="19"/>
  <c r="V20" i="19"/>
  <c r="W20" i="19"/>
  <c r="X20" i="19"/>
  <c r="R18" i="19"/>
  <c r="R19" i="19"/>
  <c r="L20" i="19"/>
  <c r="M20" i="19"/>
  <c r="N20" i="19"/>
  <c r="O20" i="19"/>
  <c r="P20" i="19"/>
  <c r="Q20" i="19"/>
  <c r="E93" i="18"/>
  <c r="F93" i="18"/>
  <c r="G93" i="18"/>
  <c r="H93" i="18"/>
  <c r="I93" i="18"/>
  <c r="J93" i="18"/>
  <c r="L93" i="18"/>
  <c r="M93" i="18"/>
  <c r="N93" i="18"/>
  <c r="O93" i="18"/>
  <c r="P93" i="18"/>
  <c r="Q93" i="18"/>
  <c r="S93" i="18"/>
  <c r="T93" i="18"/>
  <c r="U93" i="18"/>
  <c r="V93" i="18"/>
  <c r="W93" i="18"/>
  <c r="X93" i="18"/>
  <c r="Z93" i="18"/>
  <c r="AA93" i="18"/>
  <c r="AB93" i="18"/>
  <c r="AC93" i="18"/>
  <c r="AD93" i="18"/>
  <c r="AE93" i="18"/>
  <c r="AG93" i="18"/>
  <c r="AH93" i="18"/>
  <c r="AI93" i="18"/>
  <c r="AJ93" i="18"/>
  <c r="AK93" i="18"/>
  <c r="AL93" i="18"/>
  <c r="E94" i="18"/>
  <c r="F94" i="18"/>
  <c r="G94" i="18"/>
  <c r="H94" i="18"/>
  <c r="I94" i="18"/>
  <c r="J94" i="18"/>
  <c r="L94" i="18"/>
  <c r="M94" i="18"/>
  <c r="N94" i="18"/>
  <c r="O94" i="18"/>
  <c r="P94" i="18"/>
  <c r="Q94" i="18"/>
  <c r="S94" i="18"/>
  <c r="T94" i="18"/>
  <c r="U94" i="18"/>
  <c r="V94" i="18"/>
  <c r="W94" i="18"/>
  <c r="X94" i="18"/>
  <c r="Z94" i="18"/>
  <c r="AA94" i="18"/>
  <c r="AB94" i="18"/>
  <c r="AC94" i="18"/>
  <c r="AD94" i="18"/>
  <c r="AE94" i="18"/>
  <c r="AG94" i="18"/>
  <c r="AH94" i="18"/>
  <c r="AI94" i="18"/>
  <c r="AJ94" i="18"/>
  <c r="AK94" i="18"/>
  <c r="AL94" i="18"/>
  <c r="AG89" i="18"/>
  <c r="AH89" i="18"/>
  <c r="AI89" i="18"/>
  <c r="AJ89" i="18"/>
  <c r="AK89" i="18"/>
  <c r="AL89" i="18"/>
  <c r="AG90" i="18"/>
  <c r="AH90" i="18"/>
  <c r="AI90" i="18"/>
  <c r="AJ90" i="18"/>
  <c r="AK90" i="18"/>
  <c r="AL90" i="18"/>
  <c r="Z89" i="18"/>
  <c r="AA89" i="18"/>
  <c r="AB89" i="18"/>
  <c r="AC89" i="18"/>
  <c r="AD89" i="18"/>
  <c r="AE89" i="18"/>
  <c r="Z90" i="18"/>
  <c r="AA90" i="18"/>
  <c r="AB90" i="18"/>
  <c r="AC90" i="18"/>
  <c r="AD90" i="18"/>
  <c r="AE90" i="18"/>
  <c r="S89" i="18"/>
  <c r="T89" i="18"/>
  <c r="U89" i="18"/>
  <c r="V89" i="18"/>
  <c r="W89" i="18"/>
  <c r="X89" i="18"/>
  <c r="X97" i="18" s="1"/>
  <c r="S90" i="18"/>
  <c r="T90" i="18"/>
  <c r="U90" i="18"/>
  <c r="V90" i="18"/>
  <c r="W90" i="18"/>
  <c r="X90" i="18"/>
  <c r="L89" i="18"/>
  <c r="M89" i="18"/>
  <c r="N89" i="18"/>
  <c r="O89" i="18"/>
  <c r="P89" i="18"/>
  <c r="Q89" i="18"/>
  <c r="L90" i="18"/>
  <c r="M90" i="18"/>
  <c r="N90" i="18"/>
  <c r="O90" i="18"/>
  <c r="P90" i="18"/>
  <c r="Q90" i="18"/>
  <c r="E90" i="18"/>
  <c r="F90" i="18"/>
  <c r="G90" i="18"/>
  <c r="H90" i="18"/>
  <c r="I90" i="18"/>
  <c r="J90" i="18"/>
  <c r="F89" i="18"/>
  <c r="G89" i="18"/>
  <c r="H89" i="18"/>
  <c r="I89" i="18"/>
  <c r="J89" i="18"/>
  <c r="E89" i="18"/>
  <c r="E83" i="18"/>
  <c r="F83" i="18"/>
  <c r="G83" i="18"/>
  <c r="H83" i="18"/>
  <c r="I83" i="18"/>
  <c r="J83" i="18"/>
  <c r="L83" i="18"/>
  <c r="M83" i="18"/>
  <c r="N83" i="18"/>
  <c r="O83" i="18"/>
  <c r="P83" i="18"/>
  <c r="Q83" i="18"/>
  <c r="S83" i="18"/>
  <c r="T83" i="18"/>
  <c r="U83" i="18"/>
  <c r="V83" i="18"/>
  <c r="W83" i="18"/>
  <c r="X83" i="18"/>
  <c r="Z83" i="18"/>
  <c r="AA83" i="18"/>
  <c r="AB83" i="18"/>
  <c r="AC83" i="18"/>
  <c r="AD83" i="18"/>
  <c r="AE83" i="18"/>
  <c r="AG83" i="18"/>
  <c r="AH83" i="18"/>
  <c r="AI83" i="18"/>
  <c r="AJ83" i="18"/>
  <c r="AK83" i="18"/>
  <c r="AL83" i="18"/>
  <c r="E84" i="18"/>
  <c r="F84" i="18"/>
  <c r="G84" i="18"/>
  <c r="H84" i="18"/>
  <c r="I84" i="18"/>
  <c r="J84" i="18"/>
  <c r="L84" i="18"/>
  <c r="M84" i="18"/>
  <c r="N84" i="18"/>
  <c r="O84" i="18"/>
  <c r="P84" i="18"/>
  <c r="Q84" i="18"/>
  <c r="S84" i="18"/>
  <c r="T84" i="18"/>
  <c r="U84" i="18"/>
  <c r="V84" i="18"/>
  <c r="W84" i="18"/>
  <c r="X84" i="18"/>
  <c r="Z84" i="18"/>
  <c r="AA84" i="18"/>
  <c r="AB84" i="18"/>
  <c r="AC84" i="18"/>
  <c r="AD84" i="18"/>
  <c r="AE84" i="18"/>
  <c r="AG84" i="18"/>
  <c r="AH84" i="18"/>
  <c r="AI84" i="18"/>
  <c r="AJ84" i="18"/>
  <c r="AK84" i="18"/>
  <c r="AL84" i="18"/>
  <c r="K79" i="18"/>
  <c r="R79" i="18"/>
  <c r="Y79" i="18"/>
  <c r="AF79" i="18"/>
  <c r="AM79" i="18"/>
  <c r="K80" i="18"/>
  <c r="R80" i="18"/>
  <c r="Y80" i="18"/>
  <c r="AF80" i="18"/>
  <c r="AM80" i="18"/>
  <c r="E81" i="18"/>
  <c r="F81" i="18"/>
  <c r="G81" i="18"/>
  <c r="H81" i="18"/>
  <c r="I81" i="18"/>
  <c r="J81" i="18"/>
  <c r="L81" i="18"/>
  <c r="M81" i="18"/>
  <c r="N81" i="18"/>
  <c r="O81" i="18"/>
  <c r="P81" i="18"/>
  <c r="Q81" i="18"/>
  <c r="S81" i="18"/>
  <c r="T81" i="18"/>
  <c r="U81" i="18"/>
  <c r="V81" i="18"/>
  <c r="W81" i="18"/>
  <c r="X81" i="18"/>
  <c r="Z81" i="18"/>
  <c r="AA81" i="18"/>
  <c r="AB81" i="18"/>
  <c r="AC81" i="18"/>
  <c r="AD81" i="18"/>
  <c r="AE81" i="18"/>
  <c r="AG81" i="18"/>
  <c r="AH81" i="18"/>
  <c r="AI81" i="18"/>
  <c r="AJ81" i="18"/>
  <c r="AK81" i="18"/>
  <c r="AL81" i="18"/>
  <c r="K75" i="18"/>
  <c r="R75" i="18"/>
  <c r="Y75" i="18"/>
  <c r="AF75" i="18"/>
  <c r="AM75" i="18"/>
  <c r="K76" i="18"/>
  <c r="R76" i="18"/>
  <c r="Y76" i="18"/>
  <c r="AF76" i="18"/>
  <c r="AM76" i="18"/>
  <c r="E77" i="18"/>
  <c r="F77" i="18"/>
  <c r="G77" i="18"/>
  <c r="H77" i="18"/>
  <c r="I77" i="18"/>
  <c r="J77" i="18"/>
  <c r="L77" i="18"/>
  <c r="M77" i="18"/>
  <c r="N77" i="18"/>
  <c r="O77" i="18"/>
  <c r="P77" i="18"/>
  <c r="Q77" i="18"/>
  <c r="S77" i="18"/>
  <c r="T77" i="18"/>
  <c r="U77" i="18"/>
  <c r="V77" i="18"/>
  <c r="W77" i="18"/>
  <c r="X77" i="18"/>
  <c r="Z77" i="18"/>
  <c r="AA77" i="18"/>
  <c r="AB77" i="18"/>
  <c r="AC77" i="18"/>
  <c r="AD77" i="18"/>
  <c r="AE77" i="18"/>
  <c r="AG77" i="18"/>
  <c r="AH77" i="18"/>
  <c r="AI77" i="18"/>
  <c r="AJ77" i="18"/>
  <c r="AK77" i="18"/>
  <c r="AL77" i="18"/>
  <c r="E69" i="18"/>
  <c r="F69" i="18"/>
  <c r="G69" i="18"/>
  <c r="H69" i="18"/>
  <c r="I69" i="18"/>
  <c r="J69" i="18"/>
  <c r="L69" i="18"/>
  <c r="M69" i="18"/>
  <c r="N69" i="18"/>
  <c r="O69" i="18"/>
  <c r="P69" i="18"/>
  <c r="Q69" i="18"/>
  <c r="S69" i="18"/>
  <c r="T69" i="18"/>
  <c r="U69" i="18"/>
  <c r="V69" i="18"/>
  <c r="W69" i="18"/>
  <c r="X69" i="18"/>
  <c r="Z69" i="18"/>
  <c r="AA69" i="18"/>
  <c r="AB69" i="18"/>
  <c r="AC69" i="18"/>
  <c r="AD69" i="18"/>
  <c r="AE69" i="18"/>
  <c r="AG69" i="18"/>
  <c r="AH69" i="18"/>
  <c r="AI69" i="18"/>
  <c r="AJ69" i="18"/>
  <c r="AK69" i="18"/>
  <c r="AL69" i="18"/>
  <c r="E70" i="18"/>
  <c r="F70" i="18"/>
  <c r="G70" i="18"/>
  <c r="H70" i="18"/>
  <c r="I70" i="18"/>
  <c r="J70" i="18"/>
  <c r="L70" i="18"/>
  <c r="M70" i="18"/>
  <c r="N70" i="18"/>
  <c r="O70" i="18"/>
  <c r="P70" i="18"/>
  <c r="Q70" i="18"/>
  <c r="S70" i="18"/>
  <c r="T70" i="18"/>
  <c r="U70" i="18"/>
  <c r="V70" i="18"/>
  <c r="W70" i="18"/>
  <c r="X70" i="18"/>
  <c r="Z70" i="18"/>
  <c r="AA70" i="18"/>
  <c r="AB70" i="18"/>
  <c r="AC70" i="18"/>
  <c r="AD70" i="18"/>
  <c r="AE70" i="18"/>
  <c r="AG70" i="18"/>
  <c r="AH70" i="18"/>
  <c r="AI70" i="18"/>
  <c r="AJ70" i="18"/>
  <c r="AK70" i="18"/>
  <c r="AL70" i="18"/>
  <c r="K65" i="18"/>
  <c r="R65" i="18"/>
  <c r="Y65" i="18"/>
  <c r="AF65" i="18"/>
  <c r="AM65" i="18"/>
  <c r="R66" i="18"/>
  <c r="Y66" i="18"/>
  <c r="AF66" i="18"/>
  <c r="AM66" i="18"/>
  <c r="E67" i="18"/>
  <c r="F67" i="18"/>
  <c r="G67" i="18"/>
  <c r="H67" i="18"/>
  <c r="I67" i="18"/>
  <c r="J67" i="18"/>
  <c r="L67" i="18"/>
  <c r="M67" i="18"/>
  <c r="N67" i="18"/>
  <c r="O67" i="18"/>
  <c r="P67" i="18"/>
  <c r="Q67" i="18"/>
  <c r="S67" i="18"/>
  <c r="T67" i="18"/>
  <c r="U67" i="18"/>
  <c r="V67" i="18"/>
  <c r="W67" i="18"/>
  <c r="X67" i="18"/>
  <c r="Z67" i="18"/>
  <c r="AA67" i="18"/>
  <c r="AB67" i="18"/>
  <c r="AC67" i="18"/>
  <c r="AD67" i="18"/>
  <c r="AE67" i="18"/>
  <c r="AG67" i="18"/>
  <c r="AH67" i="18"/>
  <c r="AI67" i="18"/>
  <c r="AJ67" i="18"/>
  <c r="AK67" i="18"/>
  <c r="AL67" i="18"/>
  <c r="K61" i="18"/>
  <c r="R61" i="18"/>
  <c r="Y61" i="18"/>
  <c r="AF61" i="18"/>
  <c r="AM61" i="18"/>
  <c r="K62" i="18"/>
  <c r="R62" i="18"/>
  <c r="Y62" i="18"/>
  <c r="AF62" i="18"/>
  <c r="AM62" i="18"/>
  <c r="E63" i="18"/>
  <c r="F63" i="18"/>
  <c r="G63" i="18"/>
  <c r="H63" i="18"/>
  <c r="I63" i="18"/>
  <c r="J63" i="18"/>
  <c r="L63" i="18"/>
  <c r="M63" i="18"/>
  <c r="N63" i="18"/>
  <c r="O63" i="18"/>
  <c r="P63" i="18"/>
  <c r="Q63" i="18"/>
  <c r="T63" i="18"/>
  <c r="U63" i="18"/>
  <c r="V63" i="18"/>
  <c r="W63" i="18"/>
  <c r="X63" i="18"/>
  <c r="Z63" i="18"/>
  <c r="AA63" i="18"/>
  <c r="AB63" i="18"/>
  <c r="AC63" i="18"/>
  <c r="AD63" i="18"/>
  <c r="AE63" i="18"/>
  <c r="AG63" i="18"/>
  <c r="AH63" i="18"/>
  <c r="AI63" i="18"/>
  <c r="AJ63" i="18"/>
  <c r="AK63" i="18"/>
  <c r="AL63" i="18"/>
  <c r="E55" i="18"/>
  <c r="F55" i="18"/>
  <c r="G55" i="18"/>
  <c r="H55" i="18"/>
  <c r="I55" i="18"/>
  <c r="J55" i="18"/>
  <c r="L55" i="18"/>
  <c r="M55" i="18"/>
  <c r="N55" i="18"/>
  <c r="O55" i="18"/>
  <c r="P55" i="18"/>
  <c r="Q55" i="18"/>
  <c r="S55" i="18"/>
  <c r="T55" i="18"/>
  <c r="U55" i="18"/>
  <c r="V55" i="18"/>
  <c r="W55" i="18"/>
  <c r="X55" i="18"/>
  <c r="Z55" i="18"/>
  <c r="AA55" i="18"/>
  <c r="AB55" i="18"/>
  <c r="AC55" i="18"/>
  <c r="AD55" i="18"/>
  <c r="AE55" i="18"/>
  <c r="AG55" i="18"/>
  <c r="AH55" i="18"/>
  <c r="AI55" i="18"/>
  <c r="AJ55" i="18"/>
  <c r="AK55" i="18"/>
  <c r="AL55" i="18"/>
  <c r="E56" i="18"/>
  <c r="F56" i="18"/>
  <c r="G56" i="18"/>
  <c r="H56" i="18"/>
  <c r="I56" i="18"/>
  <c r="J56" i="18"/>
  <c r="L56" i="18"/>
  <c r="M56" i="18"/>
  <c r="N56" i="18"/>
  <c r="O56" i="18"/>
  <c r="P56" i="18"/>
  <c r="Q56" i="18"/>
  <c r="S56" i="18"/>
  <c r="T56" i="18"/>
  <c r="U56" i="18"/>
  <c r="V56" i="18"/>
  <c r="W56" i="18"/>
  <c r="X56" i="18"/>
  <c r="Z56" i="18"/>
  <c r="AA56" i="18"/>
  <c r="AB56" i="18"/>
  <c r="AC56" i="18"/>
  <c r="AD56" i="18"/>
  <c r="AE56" i="18"/>
  <c r="AG56" i="18"/>
  <c r="AH56" i="18"/>
  <c r="AI56" i="18"/>
  <c r="AJ56" i="18"/>
  <c r="AK56" i="18"/>
  <c r="AL56" i="18"/>
  <c r="K51" i="18"/>
  <c r="R51" i="18"/>
  <c r="Y51" i="18"/>
  <c r="AF51" i="18"/>
  <c r="AM51" i="18"/>
  <c r="K52" i="18"/>
  <c r="R52" i="18"/>
  <c r="Y52" i="18"/>
  <c r="AF52" i="18"/>
  <c r="AM52" i="18"/>
  <c r="E53" i="18"/>
  <c r="F53" i="18"/>
  <c r="G53" i="18"/>
  <c r="H53" i="18"/>
  <c r="I53" i="18"/>
  <c r="J53" i="18"/>
  <c r="L53" i="18"/>
  <c r="M53" i="18"/>
  <c r="N53" i="18"/>
  <c r="O53" i="18"/>
  <c r="P53" i="18"/>
  <c r="Q53" i="18"/>
  <c r="S53" i="18"/>
  <c r="T53" i="18"/>
  <c r="U53" i="18"/>
  <c r="V53" i="18"/>
  <c r="W53" i="18"/>
  <c r="X53" i="18"/>
  <c r="Z53" i="18"/>
  <c r="AA53" i="18"/>
  <c r="AB53" i="18"/>
  <c r="AC53" i="18"/>
  <c r="AD53" i="18"/>
  <c r="AE53" i="18"/>
  <c r="AG53" i="18"/>
  <c r="AH53" i="18"/>
  <c r="AI53" i="18"/>
  <c r="AJ53" i="18"/>
  <c r="AK53" i="18"/>
  <c r="AL53" i="18"/>
  <c r="K47" i="18"/>
  <c r="R47" i="18"/>
  <c r="Y47" i="18"/>
  <c r="AF47" i="18"/>
  <c r="AM47" i="18"/>
  <c r="K48" i="18"/>
  <c r="R48" i="18"/>
  <c r="Y48" i="18"/>
  <c r="AF48" i="18"/>
  <c r="AM48" i="18"/>
  <c r="E49" i="18"/>
  <c r="F49" i="18"/>
  <c r="G49" i="18"/>
  <c r="H49" i="18"/>
  <c r="I49" i="18"/>
  <c r="J49" i="18"/>
  <c r="L49" i="18"/>
  <c r="M49" i="18"/>
  <c r="N49" i="18"/>
  <c r="O49" i="18"/>
  <c r="P49" i="18"/>
  <c r="Q49" i="18"/>
  <c r="S49" i="18"/>
  <c r="T49" i="18"/>
  <c r="U49" i="18"/>
  <c r="V49" i="18"/>
  <c r="W49" i="18"/>
  <c r="X49" i="18"/>
  <c r="Z49" i="18"/>
  <c r="AA49" i="18"/>
  <c r="AB49" i="18"/>
  <c r="AC49" i="18"/>
  <c r="AD49" i="18"/>
  <c r="AE49" i="18"/>
  <c r="AG49" i="18"/>
  <c r="AH49" i="18"/>
  <c r="AI49" i="18"/>
  <c r="AJ49" i="18"/>
  <c r="AK49" i="18"/>
  <c r="AL49" i="18"/>
  <c r="E41" i="18"/>
  <c r="F41" i="18"/>
  <c r="G41" i="18"/>
  <c r="H41" i="18"/>
  <c r="I41" i="18"/>
  <c r="J41" i="18"/>
  <c r="L41" i="18"/>
  <c r="M41" i="18"/>
  <c r="N41" i="18"/>
  <c r="O41" i="18"/>
  <c r="P41" i="18"/>
  <c r="Q41" i="18"/>
  <c r="S41" i="18"/>
  <c r="T41" i="18"/>
  <c r="U41" i="18"/>
  <c r="V41" i="18"/>
  <c r="W41" i="18"/>
  <c r="X41" i="18"/>
  <c r="Z41" i="18"/>
  <c r="AA41" i="18"/>
  <c r="AB41" i="18"/>
  <c r="AC41" i="18"/>
  <c r="AD41" i="18"/>
  <c r="AE41" i="18"/>
  <c r="AG41" i="18"/>
  <c r="AH41" i="18"/>
  <c r="AI41" i="18"/>
  <c r="AJ41" i="18"/>
  <c r="AK41" i="18"/>
  <c r="AL41" i="18"/>
  <c r="E42" i="18"/>
  <c r="F42" i="18"/>
  <c r="G42" i="18"/>
  <c r="H42" i="18"/>
  <c r="I42" i="18"/>
  <c r="J42" i="18"/>
  <c r="L42" i="18"/>
  <c r="M42" i="18"/>
  <c r="N42" i="18"/>
  <c r="O42" i="18"/>
  <c r="P42" i="18"/>
  <c r="Q42" i="18"/>
  <c r="S42" i="18"/>
  <c r="T42" i="18"/>
  <c r="U42" i="18"/>
  <c r="V42" i="18"/>
  <c r="W42" i="18"/>
  <c r="X42" i="18"/>
  <c r="Z42" i="18"/>
  <c r="AA42" i="18"/>
  <c r="AB42" i="18"/>
  <c r="AC42" i="18"/>
  <c r="AD42" i="18"/>
  <c r="AE42" i="18"/>
  <c r="AG42" i="18"/>
  <c r="AH42" i="18"/>
  <c r="AI42" i="18"/>
  <c r="AJ42" i="18"/>
  <c r="AK42" i="18"/>
  <c r="AL42" i="18"/>
  <c r="K37" i="18"/>
  <c r="R37" i="18"/>
  <c r="Y37" i="18"/>
  <c r="AF37" i="18"/>
  <c r="AM37" i="18"/>
  <c r="K38" i="18"/>
  <c r="R38" i="18"/>
  <c r="Y38" i="18"/>
  <c r="AF38" i="18"/>
  <c r="AM38" i="18"/>
  <c r="E39" i="18"/>
  <c r="F39" i="18"/>
  <c r="G39" i="18"/>
  <c r="H39" i="18"/>
  <c r="I39" i="18"/>
  <c r="J39" i="18"/>
  <c r="L39" i="18"/>
  <c r="M39" i="18"/>
  <c r="N39" i="18"/>
  <c r="O39" i="18"/>
  <c r="P39" i="18"/>
  <c r="Q39" i="18"/>
  <c r="S39" i="18"/>
  <c r="T39" i="18"/>
  <c r="U39" i="18"/>
  <c r="V39" i="18"/>
  <c r="W39" i="18"/>
  <c r="X39" i="18"/>
  <c r="Z39" i="18"/>
  <c r="AA39" i="18"/>
  <c r="AB39" i="18"/>
  <c r="AC39" i="18"/>
  <c r="AD39" i="18"/>
  <c r="AE39" i="18"/>
  <c r="AG39" i="18"/>
  <c r="AH39" i="18"/>
  <c r="AI39" i="18"/>
  <c r="AJ39" i="18"/>
  <c r="AK39" i="18"/>
  <c r="AL39" i="18"/>
  <c r="K33" i="18"/>
  <c r="R33" i="18"/>
  <c r="Y33" i="18"/>
  <c r="AF33" i="18"/>
  <c r="AM33" i="18"/>
  <c r="K34" i="18"/>
  <c r="R34" i="18"/>
  <c r="Y34" i="18"/>
  <c r="AF34" i="18"/>
  <c r="AM34" i="18"/>
  <c r="E35" i="18"/>
  <c r="F35" i="18"/>
  <c r="G35" i="18"/>
  <c r="H35" i="18"/>
  <c r="I35" i="18"/>
  <c r="J35" i="18"/>
  <c r="L35" i="18"/>
  <c r="M35" i="18"/>
  <c r="N35" i="18"/>
  <c r="O35" i="18"/>
  <c r="P35" i="18"/>
  <c r="Q35" i="18"/>
  <c r="S35" i="18"/>
  <c r="T35" i="18"/>
  <c r="U35" i="18"/>
  <c r="V35" i="18"/>
  <c r="W35" i="18"/>
  <c r="X35" i="18"/>
  <c r="Z35" i="18"/>
  <c r="AA35" i="18"/>
  <c r="AB35" i="18"/>
  <c r="AC35" i="18"/>
  <c r="AD35" i="18"/>
  <c r="AE35" i="18"/>
  <c r="AG35" i="18"/>
  <c r="AH35" i="18"/>
  <c r="AI35" i="18"/>
  <c r="AJ35" i="18"/>
  <c r="AK35" i="18"/>
  <c r="AL35" i="18"/>
  <c r="AG27" i="18"/>
  <c r="AH27" i="18"/>
  <c r="AI27" i="18"/>
  <c r="AJ27" i="18"/>
  <c r="AK27" i="18"/>
  <c r="AL27" i="18"/>
  <c r="AG28" i="18"/>
  <c r="AH28" i="18"/>
  <c r="AI28" i="18"/>
  <c r="AJ28" i="18"/>
  <c r="AK28" i="18"/>
  <c r="AL28" i="18"/>
  <c r="Z27" i="18"/>
  <c r="AA27" i="18"/>
  <c r="AB27" i="18"/>
  <c r="AC27" i="18"/>
  <c r="AD27" i="18"/>
  <c r="AE27" i="18"/>
  <c r="Z28" i="18"/>
  <c r="AA28" i="18"/>
  <c r="AB28" i="18"/>
  <c r="AC28" i="18"/>
  <c r="AD28" i="18"/>
  <c r="AE28" i="18"/>
  <c r="S27" i="18"/>
  <c r="T27" i="18"/>
  <c r="U27" i="18"/>
  <c r="V27" i="18"/>
  <c r="W27" i="18"/>
  <c r="X27" i="18"/>
  <c r="S28" i="18"/>
  <c r="T28" i="18"/>
  <c r="U28" i="18"/>
  <c r="V28" i="18"/>
  <c r="W28" i="18"/>
  <c r="X28" i="18"/>
  <c r="L27" i="18"/>
  <c r="M27" i="18"/>
  <c r="N27" i="18"/>
  <c r="O27" i="18"/>
  <c r="P27" i="18"/>
  <c r="Q27" i="18"/>
  <c r="L28" i="18"/>
  <c r="M28" i="18"/>
  <c r="N28" i="18"/>
  <c r="O28" i="18"/>
  <c r="P28" i="18"/>
  <c r="Q28" i="18"/>
  <c r="AM23" i="18"/>
  <c r="AM24" i="18"/>
  <c r="AG25" i="18"/>
  <c r="AH25" i="18"/>
  <c r="AI25" i="18"/>
  <c r="AJ25" i="18"/>
  <c r="AK25" i="18"/>
  <c r="AL25" i="18"/>
  <c r="AM19" i="18"/>
  <c r="AM20" i="18"/>
  <c r="AG21" i="18"/>
  <c r="AH21" i="18"/>
  <c r="AI21" i="18"/>
  <c r="AJ21" i="18"/>
  <c r="AK21" i="18"/>
  <c r="AL21" i="18"/>
  <c r="AF23" i="18"/>
  <c r="AF24" i="18"/>
  <c r="Z25" i="18"/>
  <c r="AA25" i="18"/>
  <c r="AB25" i="18"/>
  <c r="AC25" i="18"/>
  <c r="AD25" i="18"/>
  <c r="AE25" i="18"/>
  <c r="AF19" i="18"/>
  <c r="AF20" i="18"/>
  <c r="Z21" i="18"/>
  <c r="AA21" i="18"/>
  <c r="AB21" i="18"/>
  <c r="AC21" i="18"/>
  <c r="AD21" i="18"/>
  <c r="AE21" i="18"/>
  <c r="Y23" i="18"/>
  <c r="Y24" i="18"/>
  <c r="S25" i="18"/>
  <c r="T25" i="18"/>
  <c r="U25" i="18"/>
  <c r="V25" i="18"/>
  <c r="W25" i="18"/>
  <c r="X25" i="18"/>
  <c r="Y19" i="18"/>
  <c r="Y20" i="18"/>
  <c r="S21" i="18"/>
  <c r="T21" i="18"/>
  <c r="U21" i="18"/>
  <c r="V21" i="18"/>
  <c r="W21" i="18"/>
  <c r="X21" i="18"/>
  <c r="R23" i="18"/>
  <c r="R24" i="18"/>
  <c r="L25" i="18"/>
  <c r="M25" i="18"/>
  <c r="N25" i="18"/>
  <c r="O25" i="18"/>
  <c r="P25" i="18"/>
  <c r="Q25" i="18"/>
  <c r="R19" i="18"/>
  <c r="R20" i="18"/>
  <c r="L21" i="18"/>
  <c r="M21" i="18"/>
  <c r="N21" i="18"/>
  <c r="O21" i="18"/>
  <c r="P21" i="18"/>
  <c r="Q21" i="18"/>
  <c r="AG28" i="17"/>
  <c r="AH28" i="17"/>
  <c r="AI28" i="17"/>
  <c r="AJ28" i="17"/>
  <c r="AK28" i="17"/>
  <c r="AL28" i="17"/>
  <c r="AG29" i="17"/>
  <c r="AH29" i="17"/>
  <c r="AI29" i="17"/>
  <c r="AJ29" i="17"/>
  <c r="AK29" i="17"/>
  <c r="AL29" i="17"/>
  <c r="Z28" i="17"/>
  <c r="AA28" i="17"/>
  <c r="AB28" i="17"/>
  <c r="AC28" i="17"/>
  <c r="AD28" i="17"/>
  <c r="AD30" i="17" s="1"/>
  <c r="AE28" i="17"/>
  <c r="AE30" i="17" s="1"/>
  <c r="Z29" i="17"/>
  <c r="AA29" i="17"/>
  <c r="AB29" i="17"/>
  <c r="AC29" i="17"/>
  <c r="AD29" i="17"/>
  <c r="AE29" i="17"/>
  <c r="S28" i="17"/>
  <c r="T28" i="17"/>
  <c r="T30" i="17" s="1"/>
  <c r="U28" i="17"/>
  <c r="V28" i="17"/>
  <c r="W28" i="17"/>
  <c r="X28" i="17"/>
  <c r="S29" i="17"/>
  <c r="T29" i="17"/>
  <c r="U29" i="17"/>
  <c r="V29" i="17"/>
  <c r="W29" i="17"/>
  <c r="X29" i="17"/>
  <c r="L28" i="17"/>
  <c r="M28" i="17"/>
  <c r="N28" i="17"/>
  <c r="O28" i="17"/>
  <c r="P28" i="17"/>
  <c r="Q28" i="17"/>
  <c r="L29" i="17"/>
  <c r="M29" i="17"/>
  <c r="N29" i="17"/>
  <c r="O29" i="17"/>
  <c r="P29" i="17"/>
  <c r="Q29" i="17"/>
  <c r="AM23" i="17"/>
  <c r="AM24" i="17"/>
  <c r="AG25" i="17"/>
  <c r="AH25" i="17"/>
  <c r="AI25" i="17"/>
  <c r="AJ25" i="17"/>
  <c r="AK25" i="17"/>
  <c r="AL25" i="17"/>
  <c r="AM18" i="17"/>
  <c r="AM19" i="17"/>
  <c r="AG20" i="17"/>
  <c r="AH20" i="17"/>
  <c r="AI20" i="17"/>
  <c r="AJ20" i="17"/>
  <c r="AK20" i="17"/>
  <c r="AL20" i="17"/>
  <c r="AF23" i="17"/>
  <c r="AF24" i="17"/>
  <c r="Z25" i="17"/>
  <c r="AA25" i="17"/>
  <c r="AB25" i="17"/>
  <c r="AC25" i="17"/>
  <c r="AD25" i="17"/>
  <c r="AE25" i="17"/>
  <c r="AF18" i="17"/>
  <c r="AF19" i="17"/>
  <c r="Z20" i="17"/>
  <c r="AA20" i="17"/>
  <c r="AB20" i="17"/>
  <c r="AC20" i="17"/>
  <c r="AD20" i="17"/>
  <c r="AE20" i="17"/>
  <c r="Y23" i="17"/>
  <c r="Y24" i="17"/>
  <c r="S25" i="17"/>
  <c r="T25" i="17"/>
  <c r="U25" i="17"/>
  <c r="V25" i="17"/>
  <c r="W25" i="17"/>
  <c r="X25" i="17"/>
  <c r="Y18" i="17"/>
  <c r="Y19" i="17"/>
  <c r="S20" i="17"/>
  <c r="T20" i="17"/>
  <c r="U20" i="17"/>
  <c r="V20" i="17"/>
  <c r="W20" i="17"/>
  <c r="X20" i="17"/>
  <c r="R23" i="17"/>
  <c r="R24" i="17"/>
  <c r="L25" i="17"/>
  <c r="M25" i="17"/>
  <c r="N25" i="17"/>
  <c r="O25" i="17"/>
  <c r="P25" i="17"/>
  <c r="Q25" i="17"/>
  <c r="R18" i="17"/>
  <c r="R19" i="17"/>
  <c r="L20" i="17"/>
  <c r="M20" i="17"/>
  <c r="N20" i="17"/>
  <c r="O20" i="17"/>
  <c r="P20" i="17"/>
  <c r="Q20" i="17"/>
  <c r="AG30" i="15"/>
  <c r="AG32" i="15" s="1"/>
  <c r="AH30" i="15"/>
  <c r="AI30" i="15"/>
  <c r="AJ30" i="15"/>
  <c r="AK30" i="15"/>
  <c r="AL30" i="15"/>
  <c r="AG31" i="15"/>
  <c r="AH31" i="15"/>
  <c r="AI31" i="15"/>
  <c r="AJ31" i="15"/>
  <c r="AK31" i="15"/>
  <c r="AL31" i="15"/>
  <c r="Z30" i="15"/>
  <c r="AA30" i="15"/>
  <c r="AB30" i="15"/>
  <c r="AC30" i="15"/>
  <c r="AD30" i="15"/>
  <c r="AD32" i="15" s="1"/>
  <c r="AE30" i="15"/>
  <c r="Z31" i="15"/>
  <c r="AA31" i="15"/>
  <c r="AB31" i="15"/>
  <c r="AC31" i="15"/>
  <c r="AD31" i="15"/>
  <c r="AE31" i="15"/>
  <c r="S30" i="15"/>
  <c r="T30" i="15"/>
  <c r="U30" i="15"/>
  <c r="V30" i="15"/>
  <c r="W30" i="15"/>
  <c r="X30" i="15"/>
  <c r="S31" i="15"/>
  <c r="T31" i="15"/>
  <c r="U31" i="15"/>
  <c r="V31" i="15"/>
  <c r="W31" i="15"/>
  <c r="X31" i="15"/>
  <c r="L30" i="15"/>
  <c r="M30" i="15"/>
  <c r="N30" i="15"/>
  <c r="O30" i="15"/>
  <c r="P30" i="15"/>
  <c r="Q30" i="15"/>
  <c r="L31" i="15"/>
  <c r="M31" i="15"/>
  <c r="N31" i="15"/>
  <c r="O31" i="15"/>
  <c r="P31" i="15"/>
  <c r="Q31" i="15"/>
  <c r="K25" i="15"/>
  <c r="K26" i="15"/>
  <c r="E27" i="15"/>
  <c r="F27" i="15"/>
  <c r="G27" i="15"/>
  <c r="H27" i="15"/>
  <c r="I27" i="15"/>
  <c r="J27" i="15"/>
  <c r="R25" i="15"/>
  <c r="R26" i="15"/>
  <c r="L27" i="15"/>
  <c r="M27" i="15"/>
  <c r="N27" i="15"/>
  <c r="O27" i="15"/>
  <c r="P27" i="15"/>
  <c r="Q27" i="15"/>
  <c r="Y25" i="15"/>
  <c r="Y26" i="15"/>
  <c r="S27" i="15"/>
  <c r="T27" i="15"/>
  <c r="U27" i="15"/>
  <c r="V27" i="15"/>
  <c r="W27" i="15"/>
  <c r="X27" i="15"/>
  <c r="AF25" i="15"/>
  <c r="AF26" i="15"/>
  <c r="Z27" i="15"/>
  <c r="AA27" i="15"/>
  <c r="AB27" i="15"/>
  <c r="AC27" i="15"/>
  <c r="AD27" i="15"/>
  <c r="AE27" i="15"/>
  <c r="AM20" i="15"/>
  <c r="AM21" i="15"/>
  <c r="AG22" i="15"/>
  <c r="AH22" i="15"/>
  <c r="AI22" i="15"/>
  <c r="AJ22" i="15"/>
  <c r="AK22" i="15"/>
  <c r="AL22" i="15"/>
  <c r="AF20" i="15"/>
  <c r="AF21" i="15"/>
  <c r="Z22" i="15"/>
  <c r="AA22" i="15"/>
  <c r="AB22" i="15"/>
  <c r="AC22" i="15"/>
  <c r="AD22" i="15"/>
  <c r="AE22" i="15"/>
  <c r="Y20" i="15"/>
  <c r="Y21" i="15"/>
  <c r="S22" i="15"/>
  <c r="T22" i="15"/>
  <c r="U22" i="15"/>
  <c r="V22" i="15"/>
  <c r="W22" i="15"/>
  <c r="X22" i="15"/>
  <c r="R20" i="15"/>
  <c r="R21" i="15"/>
  <c r="L22" i="15"/>
  <c r="M22" i="15"/>
  <c r="N22" i="15"/>
  <c r="O22" i="15"/>
  <c r="P22" i="15"/>
  <c r="Q22" i="15"/>
  <c r="K18" i="19"/>
  <c r="K19" i="19"/>
  <c r="E20" i="19"/>
  <c r="F20" i="19"/>
  <c r="G20" i="19"/>
  <c r="H20" i="19"/>
  <c r="I20" i="19"/>
  <c r="J20" i="19"/>
  <c r="K23" i="19"/>
  <c r="K24" i="19"/>
  <c r="E25" i="19"/>
  <c r="F25" i="19"/>
  <c r="G25" i="19"/>
  <c r="H25" i="19"/>
  <c r="I25" i="19"/>
  <c r="J25" i="19"/>
  <c r="E28" i="19"/>
  <c r="F28" i="19"/>
  <c r="G28" i="19"/>
  <c r="H28" i="19"/>
  <c r="I28" i="19"/>
  <c r="J28" i="19"/>
  <c r="E29" i="19"/>
  <c r="F29" i="19"/>
  <c r="G29" i="19"/>
  <c r="H29" i="19"/>
  <c r="I29" i="19"/>
  <c r="J29" i="19"/>
  <c r="K19" i="18"/>
  <c r="K20" i="18"/>
  <c r="E21" i="18"/>
  <c r="F21" i="18"/>
  <c r="G21" i="18"/>
  <c r="H21" i="18"/>
  <c r="I21" i="18"/>
  <c r="J21" i="18"/>
  <c r="K23" i="18"/>
  <c r="K24" i="18"/>
  <c r="E25" i="18"/>
  <c r="F25" i="18"/>
  <c r="G25" i="18"/>
  <c r="H25" i="18"/>
  <c r="I25" i="18"/>
  <c r="J25" i="18"/>
  <c r="E27" i="18"/>
  <c r="F27" i="18"/>
  <c r="G27" i="18"/>
  <c r="H27" i="18"/>
  <c r="I27" i="18"/>
  <c r="J27" i="18"/>
  <c r="E28" i="18"/>
  <c r="F28" i="18"/>
  <c r="G28" i="18"/>
  <c r="H28" i="18"/>
  <c r="I28" i="18"/>
  <c r="J28" i="18"/>
  <c r="E20" i="17"/>
  <c r="F20" i="17"/>
  <c r="G20" i="17"/>
  <c r="H20" i="17"/>
  <c r="I20" i="17"/>
  <c r="J20" i="17"/>
  <c r="K23" i="17"/>
  <c r="K24" i="17"/>
  <c r="E25" i="17"/>
  <c r="F25" i="17"/>
  <c r="G25" i="17"/>
  <c r="H25" i="17"/>
  <c r="I25" i="17"/>
  <c r="J25" i="17"/>
  <c r="E28" i="17"/>
  <c r="F28" i="17"/>
  <c r="G28" i="17"/>
  <c r="H28" i="17"/>
  <c r="I28" i="17"/>
  <c r="I30" i="17" s="1"/>
  <c r="J28" i="17"/>
  <c r="J30" i="17" s="1"/>
  <c r="E29" i="17"/>
  <c r="F29" i="17"/>
  <c r="G29" i="17"/>
  <c r="H29" i="17"/>
  <c r="I29" i="17"/>
  <c r="J29" i="17"/>
  <c r="K20" i="15"/>
  <c r="K21" i="15"/>
  <c r="E22" i="15"/>
  <c r="F22" i="15"/>
  <c r="G22" i="15"/>
  <c r="H22" i="15"/>
  <c r="I22" i="15"/>
  <c r="J22" i="15"/>
  <c r="AM25" i="15"/>
  <c r="AM26" i="15"/>
  <c r="AG27" i="15"/>
  <c r="AH27" i="15"/>
  <c r="AI27" i="15"/>
  <c r="AJ27" i="15"/>
  <c r="AK27" i="15"/>
  <c r="AL27" i="15"/>
  <c r="E30" i="15"/>
  <c r="F30" i="15"/>
  <c r="G30" i="15"/>
  <c r="H30" i="15"/>
  <c r="I30" i="15"/>
  <c r="J30" i="15"/>
  <c r="F31" i="15"/>
  <c r="G31" i="15"/>
  <c r="H31" i="15"/>
  <c r="I31" i="15"/>
  <c r="J31" i="15"/>
  <c r="K67" i="18" l="1"/>
  <c r="AG30" i="19"/>
  <c r="Q30" i="23"/>
  <c r="O30" i="23"/>
  <c r="P30" i="23"/>
  <c r="L30" i="23"/>
  <c r="M30" i="23"/>
  <c r="AJ30" i="17"/>
  <c r="H30" i="17"/>
  <c r="AC30" i="17"/>
  <c r="AL30" i="17"/>
  <c r="AK30" i="17"/>
  <c r="J30" i="19"/>
  <c r="Z30" i="19"/>
  <c r="O30" i="19"/>
  <c r="AB30" i="19"/>
  <c r="G30" i="19"/>
  <c r="X30" i="19"/>
  <c r="AI32" i="15"/>
  <c r="AE32" i="15"/>
  <c r="AH32" i="15"/>
  <c r="H71" i="18"/>
  <c r="N98" i="18"/>
  <c r="N29" i="18"/>
  <c r="L97" i="18"/>
  <c r="P71" i="18"/>
  <c r="S85" i="18"/>
  <c r="AL57" i="18"/>
  <c r="Q29" i="18"/>
  <c r="AA97" i="18"/>
  <c r="F30" i="19"/>
  <c r="AE30" i="19"/>
  <c r="Q30" i="19"/>
  <c r="AF20" i="19"/>
  <c r="AA30" i="19"/>
  <c r="AL30" i="19"/>
  <c r="AD71" i="18"/>
  <c r="P29" i="18"/>
  <c r="S43" i="18"/>
  <c r="O57" i="18"/>
  <c r="F95" i="18"/>
  <c r="AH91" i="18"/>
  <c r="AA43" i="18"/>
  <c r="S95" i="18"/>
  <c r="Z91" i="18"/>
  <c r="Z95" i="18"/>
  <c r="AA98" i="18"/>
  <c r="J91" i="18"/>
  <c r="AE97" i="18"/>
  <c r="AH95" i="18"/>
  <c r="P85" i="18"/>
  <c r="AL43" i="18"/>
  <c r="J43" i="18"/>
  <c r="N95" i="18"/>
  <c r="AD97" i="18"/>
  <c r="AG97" i="18"/>
  <c r="E95" i="18"/>
  <c r="H43" i="18"/>
  <c r="W29" i="18"/>
  <c r="W91" i="18"/>
  <c r="U30" i="17"/>
  <c r="AM28" i="17"/>
  <c r="L30" i="17"/>
  <c r="V30" i="17"/>
  <c r="J32" i="15"/>
  <c r="Q32" i="15"/>
  <c r="O29" i="18"/>
  <c r="S29" i="18"/>
  <c r="AD43" i="18"/>
  <c r="U43" i="18"/>
  <c r="O95" i="18"/>
  <c r="M98" i="18"/>
  <c r="W97" i="18"/>
  <c r="AB98" i="18"/>
  <c r="Z97" i="18"/>
  <c r="AI95" i="18"/>
  <c r="AB29" i="18"/>
  <c r="AK43" i="18"/>
  <c r="AB43" i="18"/>
  <c r="AC85" i="18"/>
  <c r="T85" i="18"/>
  <c r="Z98" i="18"/>
  <c r="AH98" i="18"/>
  <c r="J29" i="18"/>
  <c r="M91" i="18"/>
  <c r="M95" i="18"/>
  <c r="T95" i="18"/>
  <c r="X29" i="18"/>
  <c r="AK85" i="18"/>
  <c r="I85" i="18"/>
  <c r="H97" i="18"/>
  <c r="AG91" i="18"/>
  <c r="AG95" i="18"/>
  <c r="V57" i="18"/>
  <c r="Y67" i="18"/>
  <c r="AL71" i="18"/>
  <c r="AC71" i="18"/>
  <c r="J71" i="18"/>
  <c r="AI98" i="18"/>
  <c r="AJ29" i="18"/>
  <c r="AH43" i="18"/>
  <c r="V91" i="18"/>
  <c r="AD57" i="18"/>
  <c r="U57" i="18"/>
  <c r="AI85" i="18"/>
  <c r="AE98" i="18"/>
  <c r="AC97" i="18"/>
  <c r="V43" i="18"/>
  <c r="M43" i="18"/>
  <c r="AK57" i="18"/>
  <c r="AB57" i="18"/>
  <c r="P95" i="18"/>
  <c r="Z71" i="18"/>
  <c r="G71" i="18"/>
  <c r="W85" i="18"/>
  <c r="AK32" i="15"/>
  <c r="AL32" i="15"/>
  <c r="F32" i="15"/>
  <c r="L32" i="15"/>
  <c r="AB32" i="15"/>
  <c r="T30" i="19"/>
  <c r="AI30" i="19"/>
  <c r="I30" i="19"/>
  <c r="AH30" i="19"/>
  <c r="Y29" i="19"/>
  <c r="AM29" i="19"/>
  <c r="L30" i="19"/>
  <c r="W30" i="19"/>
  <c r="V30" i="19"/>
  <c r="R29" i="19"/>
  <c r="U30" i="19"/>
  <c r="K20" i="19"/>
  <c r="AF29" i="19"/>
  <c r="H30" i="19"/>
  <c r="K28" i="19"/>
  <c r="R20" i="19"/>
  <c r="Y20" i="19"/>
  <c r="P30" i="19"/>
  <c r="N30" i="19"/>
  <c r="AK30" i="19"/>
  <c r="S30" i="19"/>
  <c r="AF28" i="19"/>
  <c r="AD30" i="19"/>
  <c r="K25" i="19"/>
  <c r="K29" i="19"/>
  <c r="AM20" i="19"/>
  <c r="R25" i="19"/>
  <c r="Y25" i="19"/>
  <c r="AF25" i="19"/>
  <c r="AM25" i="19"/>
  <c r="M30" i="19"/>
  <c r="AJ30" i="19"/>
  <c r="U91" i="18"/>
  <c r="R90" i="18"/>
  <c r="I95" i="18"/>
  <c r="X43" i="18"/>
  <c r="Q97" i="18"/>
  <c r="H95" i="18"/>
  <c r="P97" i="18"/>
  <c r="AJ97" i="18"/>
  <c r="G91" i="18"/>
  <c r="X91" i="18"/>
  <c r="AE91" i="18"/>
  <c r="AL91" i="18"/>
  <c r="Q98" i="18"/>
  <c r="P91" i="18"/>
  <c r="AD95" i="18"/>
  <c r="AK95" i="18"/>
  <c r="P98" i="18"/>
  <c r="N97" i="18"/>
  <c r="N99" i="18" s="1"/>
  <c r="U98" i="18"/>
  <c r="S97" i="18"/>
  <c r="AJ98" i="18"/>
  <c r="AH97" i="18"/>
  <c r="L98" i="18"/>
  <c r="E91" i="18"/>
  <c r="O91" i="18"/>
  <c r="V95" i="18"/>
  <c r="AI29" i="18"/>
  <c r="AE71" i="18"/>
  <c r="AE85" i="18"/>
  <c r="K89" i="18"/>
  <c r="O98" i="18"/>
  <c r="M97" i="18"/>
  <c r="T98" i="18"/>
  <c r="W98" i="18"/>
  <c r="U97" i="18"/>
  <c r="L91" i="18"/>
  <c r="L95" i="18"/>
  <c r="AD29" i="18"/>
  <c r="AM28" i="18"/>
  <c r="O43" i="18"/>
  <c r="AK97" i="18"/>
  <c r="H91" i="18"/>
  <c r="AL98" i="18"/>
  <c r="G95" i="18"/>
  <c r="X95" i="18"/>
  <c r="AE95" i="18"/>
  <c r="AL95" i="18"/>
  <c r="AI97" i="18"/>
  <c r="K93" i="18"/>
  <c r="F91" i="18"/>
  <c r="W95" i="18"/>
  <c r="AK91" i="18"/>
  <c r="X98" i="18"/>
  <c r="X99" i="18" s="1"/>
  <c r="F29" i="18"/>
  <c r="N91" i="18"/>
  <c r="U95" i="18"/>
  <c r="AB91" i="18"/>
  <c r="AB95" i="18"/>
  <c r="AI91" i="18"/>
  <c r="AH29" i="18"/>
  <c r="P57" i="18"/>
  <c r="W57" i="18"/>
  <c r="N57" i="18"/>
  <c r="K55" i="18"/>
  <c r="R63" i="18"/>
  <c r="AG71" i="18"/>
  <c r="N71" i="18"/>
  <c r="S98" i="18"/>
  <c r="AD98" i="18"/>
  <c r="AF89" i="18"/>
  <c r="V98" i="18"/>
  <c r="AL97" i="18"/>
  <c r="T97" i="18"/>
  <c r="Q91" i="18"/>
  <c r="AC91" i="18"/>
  <c r="AC95" i="18"/>
  <c r="AJ91" i="18"/>
  <c r="AJ95" i="18"/>
  <c r="Y93" i="18"/>
  <c r="V97" i="18"/>
  <c r="K56" i="18"/>
  <c r="Y77" i="18"/>
  <c r="AM94" i="18"/>
  <c r="R93" i="18"/>
  <c r="Q95" i="18"/>
  <c r="AA91" i="18"/>
  <c r="AA95" i="18"/>
  <c r="J95" i="18"/>
  <c r="I91" i="18"/>
  <c r="T91" i="18"/>
  <c r="AB97" i="18"/>
  <c r="AF21" i="18"/>
  <c r="W43" i="18"/>
  <c r="R41" i="18"/>
  <c r="V71" i="18"/>
  <c r="Y84" i="18"/>
  <c r="AE43" i="18"/>
  <c r="AE57" i="18"/>
  <c r="R94" i="18"/>
  <c r="K77" i="18"/>
  <c r="AM81" i="18"/>
  <c r="Y94" i="18"/>
  <c r="AF93" i="18"/>
  <c r="Y53" i="18"/>
  <c r="AM90" i="18"/>
  <c r="AF28" i="18"/>
  <c r="AD85" i="18"/>
  <c r="V29" i="18"/>
  <c r="K35" i="18"/>
  <c r="AH71" i="18"/>
  <c r="X71" i="18"/>
  <c r="F71" i="18"/>
  <c r="R81" i="18"/>
  <c r="AA85" i="18"/>
  <c r="H85" i="18"/>
  <c r="X85" i="18"/>
  <c r="O85" i="18"/>
  <c r="K90" i="18"/>
  <c r="Y89" i="18"/>
  <c r="AK98" i="18"/>
  <c r="AF90" i="18"/>
  <c r="AM89" i="18"/>
  <c r="AC98" i="18"/>
  <c r="N43" i="18"/>
  <c r="AD91" i="18"/>
  <c r="AG98" i="18"/>
  <c r="K39" i="18"/>
  <c r="R89" i="18"/>
  <c r="O97" i="18"/>
  <c r="Z29" i="18"/>
  <c r="AM35" i="18"/>
  <c r="AM39" i="18"/>
  <c r="K81" i="18"/>
  <c r="K53" i="18"/>
  <c r="S71" i="18"/>
  <c r="Y42" i="18"/>
  <c r="I43" i="18"/>
  <c r="AI43" i="18"/>
  <c r="P43" i="18"/>
  <c r="G57" i="18"/>
  <c r="Q71" i="18"/>
  <c r="O71" i="18"/>
  <c r="E29" i="18"/>
  <c r="L29" i="18"/>
  <c r="Y28" i="18"/>
  <c r="Y39" i="18"/>
  <c r="Q43" i="18"/>
  <c r="AA57" i="18"/>
  <c r="Q57" i="18"/>
  <c r="H57" i="18"/>
  <c r="X57" i="18"/>
  <c r="F57" i="18"/>
  <c r="AI71" i="18"/>
  <c r="AF70" i="18"/>
  <c r="W71" i="18"/>
  <c r="Z85" i="18"/>
  <c r="G85" i="18"/>
  <c r="Y90" i="18"/>
  <c r="AF94" i="18"/>
  <c r="K94" i="18"/>
  <c r="AM93" i="18"/>
  <c r="K29" i="17"/>
  <c r="AF29" i="17"/>
  <c r="W30" i="17"/>
  <c r="AM29" i="17"/>
  <c r="Q30" i="17"/>
  <c r="R28" i="17"/>
  <c r="N30" i="17"/>
  <c r="AF28" i="17"/>
  <c r="E30" i="17"/>
  <c r="AF25" i="17"/>
  <c r="AM20" i="17"/>
  <c r="M30" i="17"/>
  <c r="Y20" i="17"/>
  <c r="AF20" i="17"/>
  <c r="R29" i="17"/>
  <c r="R20" i="17"/>
  <c r="Y25" i="17"/>
  <c r="Y28" i="17"/>
  <c r="K25" i="17"/>
  <c r="Y29" i="17"/>
  <c r="G30" i="17"/>
  <c r="X30" i="17"/>
  <c r="AI30" i="17"/>
  <c r="K28" i="17"/>
  <c r="R25" i="17"/>
  <c r="AM25" i="17"/>
  <c r="P30" i="17"/>
  <c r="AA30" i="17"/>
  <c r="AH30" i="17"/>
  <c r="X32" i="15"/>
  <c r="AA32" i="15"/>
  <c r="Y30" i="15"/>
  <c r="S32" i="15"/>
  <c r="R22" i="15"/>
  <c r="Y22" i="15"/>
  <c r="AF22" i="15"/>
  <c r="AM22" i="15"/>
  <c r="AF27" i="15"/>
  <c r="Y27" i="15"/>
  <c r="R27" i="15"/>
  <c r="K27" i="15"/>
  <c r="AF31" i="15"/>
  <c r="AM27" i="15"/>
  <c r="K22" i="15"/>
  <c r="W32" i="15"/>
  <c r="AC32" i="15"/>
  <c r="V32" i="15"/>
  <c r="P32" i="15"/>
  <c r="U32" i="15"/>
  <c r="O32" i="15"/>
  <c r="T32" i="15"/>
  <c r="AM30" i="15"/>
  <c r="AM31" i="15"/>
  <c r="Y31" i="15"/>
  <c r="H32" i="15"/>
  <c r="N32" i="15"/>
  <c r="AF30" i="15"/>
  <c r="G32" i="15"/>
  <c r="R31" i="15"/>
  <c r="M32" i="15"/>
  <c r="R20" i="23"/>
  <c r="K20" i="23"/>
  <c r="AF20" i="23"/>
  <c r="AM20" i="23"/>
  <c r="Y20" i="23"/>
  <c r="AM28" i="19"/>
  <c r="AC30" i="19"/>
  <c r="Y28" i="19"/>
  <c r="R28" i="19"/>
  <c r="AC29" i="18"/>
  <c r="AF27" i="18"/>
  <c r="AM27" i="18"/>
  <c r="R35" i="18"/>
  <c r="R42" i="18"/>
  <c r="AF53" i="18"/>
  <c r="R55" i="18"/>
  <c r="AF63" i="18"/>
  <c r="M71" i="18"/>
  <c r="R77" i="18"/>
  <c r="AH85" i="18"/>
  <c r="K84" i="18"/>
  <c r="M85" i="18"/>
  <c r="R21" i="18"/>
  <c r="Y21" i="18"/>
  <c r="AM25" i="18"/>
  <c r="U29" i="18"/>
  <c r="Y35" i="18"/>
  <c r="R39" i="18"/>
  <c r="AJ43" i="18"/>
  <c r="R56" i="18"/>
  <c r="AC57" i="18"/>
  <c r="Y55" i="18"/>
  <c r="J57" i="18"/>
  <c r="AM63" i="18"/>
  <c r="U71" i="18"/>
  <c r="R69" i="18"/>
  <c r="AF77" i="18"/>
  <c r="AM84" i="18"/>
  <c r="R84" i="18"/>
  <c r="Y83" i="18"/>
  <c r="R83" i="18"/>
  <c r="R25" i="18"/>
  <c r="AM21" i="18"/>
  <c r="Y27" i="18"/>
  <c r="AF41" i="18"/>
  <c r="K49" i="18"/>
  <c r="AM53" i="18"/>
  <c r="AF67" i="18"/>
  <c r="Y69" i="18"/>
  <c r="K28" i="18"/>
  <c r="I29" i="18"/>
  <c r="R27" i="18"/>
  <c r="AL29" i="18"/>
  <c r="AF42" i="18"/>
  <c r="S57" i="18"/>
  <c r="AM55" i="18"/>
  <c r="R70" i="18"/>
  <c r="AK71" i="18"/>
  <c r="AF69" i="18"/>
  <c r="AF83" i="18"/>
  <c r="I98" i="18"/>
  <c r="AF25" i="18"/>
  <c r="H29" i="18"/>
  <c r="K25" i="18"/>
  <c r="R28" i="18"/>
  <c r="AE29" i="18"/>
  <c r="AK29" i="18"/>
  <c r="AF35" i="18"/>
  <c r="AF39" i="18"/>
  <c r="G43" i="18"/>
  <c r="AM41" i="18"/>
  <c r="K41" i="18"/>
  <c r="AF49" i="18"/>
  <c r="R49" i="18"/>
  <c r="R53" i="18"/>
  <c r="I57" i="18"/>
  <c r="AF55" i="18"/>
  <c r="K63" i="18"/>
  <c r="AM67" i="18"/>
  <c r="AM69" i="18"/>
  <c r="AF81" i="18"/>
  <c r="AL85" i="18"/>
  <c r="J85" i="18"/>
  <c r="AJ85" i="18"/>
  <c r="Q85" i="18"/>
  <c r="K27" i="18"/>
  <c r="K21" i="18"/>
  <c r="AG43" i="18"/>
  <c r="K42" i="18"/>
  <c r="Y49" i="18"/>
  <c r="AI57" i="18"/>
  <c r="AF56" i="18"/>
  <c r="AH57" i="18"/>
  <c r="AA71" i="18"/>
  <c r="K70" i="18"/>
  <c r="AM77" i="18"/>
  <c r="Y25" i="18"/>
  <c r="Z43" i="18"/>
  <c r="F43" i="18"/>
  <c r="AC43" i="18"/>
  <c r="Y41" i="18"/>
  <c r="AM49" i="18"/>
  <c r="AG57" i="18"/>
  <c r="M57" i="18"/>
  <c r="R67" i="18"/>
  <c r="Y70" i="18"/>
  <c r="K69" i="18"/>
  <c r="Y81" i="18"/>
  <c r="AM83" i="18"/>
  <c r="K83" i="18"/>
  <c r="N85" i="18"/>
  <c r="U85" i="18"/>
  <c r="E85" i="18"/>
  <c r="AF84" i="18"/>
  <c r="V85" i="18"/>
  <c r="F85" i="18"/>
  <c r="AB85" i="18"/>
  <c r="L85" i="18"/>
  <c r="F97" i="18"/>
  <c r="AG85" i="18"/>
  <c r="E71" i="18"/>
  <c r="G98" i="18"/>
  <c r="AJ71" i="18"/>
  <c r="AB71" i="18"/>
  <c r="T71" i="18"/>
  <c r="L71" i="18"/>
  <c r="AM70" i="18"/>
  <c r="E98" i="18"/>
  <c r="G97" i="18"/>
  <c r="I71" i="18"/>
  <c r="H98" i="18"/>
  <c r="J98" i="18"/>
  <c r="E57" i="18"/>
  <c r="I97" i="18"/>
  <c r="Y56" i="18"/>
  <c r="AJ57" i="18"/>
  <c r="T57" i="18"/>
  <c r="L57" i="18"/>
  <c r="AM56" i="18"/>
  <c r="Z57" i="18"/>
  <c r="F98" i="18"/>
  <c r="J97" i="18"/>
  <c r="E43" i="18"/>
  <c r="T43" i="18"/>
  <c r="L43" i="18"/>
  <c r="AM42" i="18"/>
  <c r="E97" i="18"/>
  <c r="AG29" i="18"/>
  <c r="AA29" i="18"/>
  <c r="T29" i="18"/>
  <c r="M29" i="18"/>
  <c r="AG30" i="17"/>
  <c r="AB30" i="17"/>
  <c r="Z30" i="17"/>
  <c r="S30" i="17"/>
  <c r="O30" i="17"/>
  <c r="AJ32" i="15"/>
  <c r="Z32" i="15"/>
  <c r="R30" i="15"/>
  <c r="I32" i="15"/>
  <c r="K30" i="15"/>
  <c r="K31" i="15"/>
  <c r="E30" i="19"/>
  <c r="G29" i="18"/>
  <c r="F30" i="17"/>
  <c r="R30" i="23" l="1"/>
  <c r="AB99" i="18"/>
  <c r="L99" i="18"/>
  <c r="AK99" i="18"/>
  <c r="W99" i="18"/>
  <c r="AD99" i="18"/>
  <c r="M99" i="18"/>
  <c r="V99" i="18"/>
  <c r="AJ99" i="18"/>
  <c r="AA99" i="18"/>
  <c r="T99" i="18"/>
  <c r="U99" i="18"/>
  <c r="AM30" i="19"/>
  <c r="Y30" i="19"/>
  <c r="H99" i="18"/>
  <c r="AL99" i="18"/>
  <c r="AI99" i="18"/>
  <c r="AG99" i="18"/>
  <c r="R95" i="18"/>
  <c r="AH99" i="18"/>
  <c r="AF98" i="18"/>
  <c r="K95" i="18"/>
  <c r="Z99" i="18"/>
  <c r="AE99" i="18"/>
  <c r="AM32" i="15"/>
  <c r="P99" i="18"/>
  <c r="O99" i="18"/>
  <c r="K91" i="18"/>
  <c r="Y98" i="18"/>
  <c r="AF91" i="18"/>
  <c r="AM91" i="18"/>
  <c r="Y95" i="18"/>
  <c r="R91" i="18"/>
  <c r="R98" i="18"/>
  <c r="Q99" i="18"/>
  <c r="R29" i="18"/>
  <c r="R85" i="18"/>
  <c r="AM57" i="18"/>
  <c r="AF95" i="18"/>
  <c r="S99" i="18"/>
  <c r="R30" i="19"/>
  <c r="K30" i="19"/>
  <c r="AF30" i="19"/>
  <c r="Y97" i="18"/>
  <c r="AM43" i="18"/>
  <c r="Y57" i="18"/>
  <c r="AF43" i="18"/>
  <c r="AM98" i="18"/>
  <c r="Y43" i="18"/>
  <c r="AM95" i="18"/>
  <c r="AM97" i="18"/>
  <c r="AF29" i="18"/>
  <c r="Y85" i="18"/>
  <c r="R71" i="18"/>
  <c r="AF97" i="18"/>
  <c r="R97" i="18"/>
  <c r="K29" i="18"/>
  <c r="Y71" i="18"/>
  <c r="K43" i="18"/>
  <c r="Y29" i="18"/>
  <c r="AF57" i="18"/>
  <c r="AF85" i="18"/>
  <c r="R43" i="18"/>
  <c r="AC99" i="18"/>
  <c r="AF30" i="17"/>
  <c r="K30" i="17"/>
  <c r="AM30" i="17"/>
  <c r="R30" i="17"/>
  <c r="Y30" i="17"/>
  <c r="R32" i="15"/>
  <c r="Y32" i="15"/>
  <c r="AF32" i="15"/>
  <c r="K32" i="15"/>
  <c r="E99" i="18"/>
  <c r="J99" i="18"/>
  <c r="F99" i="18"/>
  <c r="AF71" i="18"/>
  <c r="AM85" i="18"/>
  <c r="K98" i="18"/>
  <c r="AM29" i="18"/>
  <c r="R57" i="18"/>
  <c r="K97" i="18"/>
  <c r="G99" i="18"/>
  <c r="AM71" i="18"/>
  <c r="K57" i="18"/>
  <c r="K85" i="18"/>
  <c r="K71" i="18"/>
  <c r="I99" i="18"/>
  <c r="C12" i="19" l="1"/>
  <c r="C14" i="15"/>
  <c r="C12" i="17"/>
  <c r="AM99" i="18"/>
  <c r="K99" i="18"/>
  <c r="Y99" i="18"/>
  <c r="AF99" i="18"/>
  <c r="R99" i="18"/>
  <c r="C12" i="18" l="1"/>
  <c r="AU93" i="27"/>
  <c r="AU153" i="27"/>
  <c r="H45" i="23" l="1"/>
  <c r="I45" i="23"/>
  <c r="J45" i="23"/>
  <c r="K38" i="23" l="1"/>
  <c r="K45" i="23"/>
  <c r="I40" i="23"/>
  <c r="K39" i="23"/>
  <c r="J40" i="23"/>
  <c r="H40" i="23"/>
  <c r="E24" i="23"/>
  <c r="H24" i="23"/>
  <c r="H75" i="23"/>
  <c r="H23" i="23"/>
  <c r="I23" i="23"/>
  <c r="J23" i="23"/>
  <c r="F24" i="23"/>
  <c r="E23" i="23"/>
  <c r="F23" i="23"/>
  <c r="G23" i="23"/>
  <c r="G24" i="23"/>
  <c r="I24" i="23"/>
  <c r="J24" i="23"/>
  <c r="J75" i="23"/>
  <c r="H70" i="23"/>
  <c r="I75" i="23"/>
  <c r="F25" i="23" l="1"/>
  <c r="K40" i="23"/>
  <c r="H25" i="23"/>
  <c r="G25" i="23"/>
  <c r="E25" i="23"/>
  <c r="K70" i="23"/>
  <c r="I30" i="23"/>
  <c r="J25" i="23"/>
  <c r="I25" i="23"/>
  <c r="K75" i="23"/>
  <c r="J30" i="23"/>
  <c r="G30" i="23"/>
  <c r="K24" i="23"/>
  <c r="K23" i="23"/>
  <c r="F30" i="23"/>
  <c r="K25" i="23" l="1"/>
  <c r="H30" i="23"/>
  <c r="E30" i="23"/>
  <c r="K30" i="23" l="1"/>
  <c r="C12" i="23" s="1"/>
  <c r="S63" i="18"/>
  <c r="S91" i="18" s="1"/>
  <c r="Y91" i="18" s="1"/>
  <c r="Y63" i="18"/>
  <c r="Z32" i="38"/>
  <c r="Y32" i="38"/>
  <c r="X32" i="38"/>
  <c r="W32" i="38"/>
  <c r="V32" i="38"/>
  <c r="U32" i="38"/>
  <c r="T32" i="38"/>
  <c r="R32" i="38"/>
  <c r="Q32" i="38"/>
  <c r="P32" i="38"/>
  <c r="O32" i="38"/>
  <c r="N32" i="38"/>
  <c r="M32" i="38"/>
  <c r="L32" i="3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<sst xmlns="http://schemas.openxmlformats.org/spreadsheetml/2006/main" count="3793" uniqueCount="1261">
  <si>
    <t>This document contains confidential and sensitive information that would cause harm if released into the public domain. Please ensure that appropriate steps and safeguards are observed in order to maintain the security and confidentiality of this information. The document is intended only for the use of those it was sent to and should not be copied, forwarded or disclosed to any other person without permission of Thames Water.</t>
  </si>
  <si>
    <t>Cover</t>
  </si>
  <si>
    <t>Name:</t>
  </si>
  <si>
    <t>Cost Change Process Table Proforma</t>
  </si>
  <si>
    <t>Version number:</t>
  </si>
  <si>
    <t>Filename:</t>
  </si>
  <si>
    <t>CCP Table Pro-forma.xlsx</t>
  </si>
  <si>
    <t>Date:</t>
  </si>
  <si>
    <t xml:space="preserve">Author: </t>
  </si>
  <si>
    <t>Ofwat</t>
  </si>
  <si>
    <t xml:space="preserve">Author contact information: </t>
  </si>
  <si>
    <t>PR24@ofwat.gov.uk</t>
  </si>
  <si>
    <t>Introduction</t>
  </si>
  <si>
    <t xml:space="preserve">Companies need to complete the relevant tab(s) of this spreadsheet as part of the cost change process submission. The purpose of these data tables is to enable companies to submit data required to support cost change process submissions in an appropriate and consistent format. Companies should complete these table(s) and return them to Ofwat, alongside other requirements for their cost change submission, within the March - May submission window.  </t>
  </si>
  <si>
    <t>Instructions for completion</t>
  </si>
  <si>
    <t>Companies should use the cost change process guidance note and the cost change process data tables definitions when preparing their submission.
Companies should select their company name from the drop-down list provided on each tab.
Cell colours:
- Input cells are yellow.
- Calculation cells are blue.
- Cells which are copied from elsewhere within the table or from another table are pink.
- Cells which are not required to be filled in are grey.
Ofwat will collect the input value in full as provided by companies; the number of decimal places stated is used for Ofwat's internal database view only.
Revenue data should be in nominal prices
All other data should be inputted in 2022-23 CPIH FYA
For inputs that are not relevant to your company, please leave blank.</t>
  </si>
  <si>
    <t>Queries</t>
  </si>
  <si>
    <t>To raise queries about this cost change process pro-forma, please email costchange@ofwat.gov.uk</t>
  </si>
  <si>
    <t>Submissions</t>
  </si>
  <si>
    <t>Your completed spreadsheet should be emailed to costchange@ofwat.gov.uk</t>
  </si>
  <si>
    <t>Links to additional information and guidance</t>
  </si>
  <si>
    <t>Data table definitions</t>
  </si>
  <si>
    <t>Cost change process guidance note</t>
  </si>
  <si>
    <t>Cost change process submission - PFAS</t>
  </si>
  <si>
    <t>Select company</t>
  </si>
  <si>
    <t>Request for in-period adjustment?</t>
  </si>
  <si>
    <t>Appointed business turnover (£m, nominal value)</t>
  </si>
  <si>
    <t>Date of submission</t>
  </si>
  <si>
    <t xml:space="preserve">Total claim </t>
  </si>
  <si>
    <t>Header</t>
  </si>
  <si>
    <t>Line description</t>
  </si>
  <si>
    <t>Units</t>
  </si>
  <si>
    <t>DPs</t>
  </si>
  <si>
    <t>Water resources</t>
  </si>
  <si>
    <t>Water Network+</t>
  </si>
  <si>
    <t>Wastewater Network+</t>
  </si>
  <si>
    <t>Bioresources</t>
  </si>
  <si>
    <t>Additional Control 1</t>
  </si>
  <si>
    <t>Additional Control 2</t>
  </si>
  <si>
    <t>Total</t>
  </si>
  <si>
    <t>2025-26</t>
  </si>
  <si>
    <t>2026-27</t>
  </si>
  <si>
    <t>2027-28</t>
  </si>
  <si>
    <t>2028-29</t>
  </si>
  <si>
    <t>2029-30</t>
  </si>
  <si>
    <t>2030-31</t>
  </si>
  <si>
    <t>2031-32</t>
  </si>
  <si>
    <t>2032-33</t>
  </si>
  <si>
    <t>2033-34</t>
  </si>
  <si>
    <t>2034-35</t>
  </si>
  <si>
    <t>2035-36</t>
  </si>
  <si>
    <t>2036-37</t>
  </si>
  <si>
    <t>2037-38</t>
  </si>
  <si>
    <t>2038-39</t>
  </si>
  <si>
    <t>2039-40</t>
  </si>
  <si>
    <t>Start_Data</t>
  </si>
  <si>
    <t xml:space="preserve">Cost change claim - Actual </t>
  </si>
  <si>
    <t>Opex</t>
  </si>
  <si>
    <t>£m, 2022-23 prices</t>
  </si>
  <si>
    <t>Capex</t>
  </si>
  <si>
    <t xml:space="preserve">Totex </t>
  </si>
  <si>
    <t xml:space="preserve">Cost change claim - Forecast  </t>
  </si>
  <si>
    <t xml:space="preserve">Cost change claim -Total </t>
  </si>
  <si>
    <t>Sub_Header</t>
  </si>
  <si>
    <t>Site Information</t>
  </si>
  <si>
    <t>Site</t>
  </si>
  <si>
    <t>Site name</t>
  </si>
  <si>
    <t>n/a</t>
  </si>
  <si>
    <t>Site opex</t>
  </si>
  <si>
    <t>Site capex</t>
  </si>
  <si>
    <t>Site totex</t>
  </si>
  <si>
    <t>Land acquisition cost</t>
  </si>
  <si>
    <t>Commissioning date target (IM5)</t>
  </si>
  <si>
    <t>DD/MM/YYYY</t>
  </si>
  <si>
    <t>Request driver</t>
  </si>
  <si>
    <t>DWI Instrument reference</t>
  </si>
  <si>
    <t>Average site output</t>
  </si>
  <si>
    <t>MLD</t>
  </si>
  <si>
    <t>Maximum design flow of unit</t>
  </si>
  <si>
    <t>Treated flow proportion</t>
  </si>
  <si>
    <t>%</t>
  </si>
  <si>
    <t>Treatment method</t>
  </si>
  <si>
    <t>Source Type</t>
  </si>
  <si>
    <t>SW/ GW/ B</t>
  </si>
  <si>
    <t>Source Type Proportion (SW)</t>
  </si>
  <si>
    <t>Source Type Proportion (GW)</t>
  </si>
  <si>
    <t>Media cost</t>
  </si>
  <si>
    <t>£/m3</t>
  </si>
  <si>
    <t>Media type</t>
  </si>
  <si>
    <t>Media requirement (commissioning)</t>
  </si>
  <si>
    <t>m3</t>
  </si>
  <si>
    <t>Media requirement (annual)</t>
  </si>
  <si>
    <t>m3/yr</t>
  </si>
  <si>
    <t>Proportion virgin GAC in media</t>
  </si>
  <si>
    <t>Spent media disposal method</t>
  </si>
  <si>
    <t>Spent media disposal cost</t>
  </si>
  <si>
    <t>Site PFAS tier</t>
  </si>
  <si>
    <t>Top 5 PFAS types</t>
  </si>
  <si>
    <t>Sum of' PFAS - Maximum Detection</t>
  </si>
  <si>
    <t>ug/l</t>
  </si>
  <si>
    <t>Concurrent Water Quality Risk(s)</t>
  </si>
  <si>
    <t>Pressurised or non-pressurised unit</t>
  </si>
  <si>
    <t>Number of contactors</t>
  </si>
  <si>
    <t xml:space="preserve">Operational bed volumes </t>
  </si>
  <si>
    <t>BV</t>
  </si>
  <si>
    <t>EBCT of GAC filters</t>
  </si>
  <si>
    <t>Min</t>
  </si>
  <si>
    <t>End_Data</t>
  </si>
  <si>
    <t>Cost change process submission - Cyber security</t>
  </si>
  <si>
    <t xml:space="preserve">Date of submission </t>
  </si>
  <si>
    <t>Cost change process submission - Asset health</t>
  </si>
  <si>
    <t xml:space="preserve">PLEASE NOTE: For asset health, there will be a separate data collection exercise to collect expenditure and workload data. This will be used to inform our assessment of what base buys. We will also set out a separate template for companies to complete with their proposed costs for any investment cases they submit. </t>
  </si>
  <si>
    <t>Additional Information</t>
  </si>
  <si>
    <t>NETWORK STORAGE</t>
  </si>
  <si>
    <t>Description of asset class</t>
  </si>
  <si>
    <t>Text</t>
  </si>
  <si>
    <t xml:space="preserve">Total gross value </t>
  </si>
  <si>
    <t>Implicit allowance</t>
  </si>
  <si>
    <t>Total net value (the claim)</t>
  </si>
  <si>
    <t>Cost Change Process Claim</t>
  </si>
  <si>
    <t>Cost change claim - Actual</t>
  </si>
  <si>
    <t>Totex</t>
  </si>
  <si>
    <t>Cost change claim -Forecast</t>
  </si>
  <si>
    <t xml:space="preserve">Cost change claim - Total </t>
  </si>
  <si>
    <t>BOREHOLES</t>
  </si>
  <si>
    <t xml:space="preserve">Description of asset class </t>
  </si>
  <si>
    <t>RAPID GRAVITY FILTERS</t>
  </si>
  <si>
    <t>ACTIVATED SLUDGE</t>
  </si>
  <si>
    <t>SETTLEMENT TANKS</t>
  </si>
  <si>
    <t>TRICKLING FILTERS</t>
  </si>
  <si>
    <t>GRAVITY SEWERS</t>
  </si>
  <si>
    <t>Cost Change Process Claim - TOTALS ACROSS ASSETS</t>
  </si>
  <si>
    <t>Cost change process submission - Havant Thicket Reservoir</t>
  </si>
  <si>
    <t>Cost change process submission - Large gated schemes</t>
  </si>
  <si>
    <t>Large scheme name</t>
  </si>
  <si>
    <t>Cost change process submission - Growth</t>
  </si>
  <si>
    <t>Total 2030/31 - 34/35</t>
  </si>
  <si>
    <t>Total 2035/36 - 39/2040</t>
  </si>
  <si>
    <t xml:space="preserve">Total growth cost change claim - Actual </t>
  </si>
  <si>
    <t xml:space="preserve">Total growth cost change claim - Forecast  </t>
  </si>
  <si>
    <t xml:space="preserve">Total growth cost change claim -Total </t>
  </si>
  <si>
    <t xml:space="preserve">STW cost change claim - Actual </t>
  </si>
  <si>
    <t>Please complete share of total that is actual</t>
  </si>
  <si>
    <t xml:space="preserve">STW cost change claim - Forecast  </t>
  </si>
  <si>
    <t xml:space="preserve">STW cost change claim -Total </t>
  </si>
  <si>
    <t>Derived from the relevant sub-sheet</t>
  </si>
  <si>
    <t xml:space="preserve">Water resources cost change claim - Actual </t>
  </si>
  <si>
    <t xml:space="preserve">Water resources cost change claim - Forecast  </t>
  </si>
  <si>
    <t xml:space="preserve">Water resources cost change claim -Total </t>
  </si>
  <si>
    <t xml:space="preserve">Bioresources cost change claim - Actual </t>
  </si>
  <si>
    <t xml:space="preserve">Bioresources cost change claim - Forecast  </t>
  </si>
  <si>
    <t xml:space="preserve">Bioresources cost change claim -Total </t>
  </si>
  <si>
    <t xml:space="preserve">Network reinforcement cost change claim - Actual </t>
  </si>
  <si>
    <t xml:space="preserve">Network reinforcement cost change claim - Forecast  </t>
  </si>
  <si>
    <t xml:space="preserve">Network reinforcement cost change claim -Total </t>
  </si>
  <si>
    <t>END</t>
  </si>
  <si>
    <t>Wastewater network+ - Growth at STWs scheme costs and cost drivers</t>
  </si>
  <si>
    <t>No, end of period adjustment</t>
  </si>
  <si>
    <t>SIte name (as per DWMP)</t>
  </si>
  <si>
    <t>Site ID (as per Asset Health)</t>
  </si>
  <si>
    <t>Capital expenditure</t>
  </si>
  <si>
    <t>Operating expenditure</t>
  </si>
  <si>
    <t>Population Equivalent Served</t>
  </si>
  <si>
    <t>Cost driver 1</t>
  </si>
  <si>
    <t>Cost driver 2</t>
  </si>
  <si>
    <t>Cost driver 3</t>
  </si>
  <si>
    <t>Cost driver 4</t>
  </si>
  <si>
    <t>Cost driver 5</t>
  </si>
  <si>
    <t>Cost driver 6</t>
  </si>
  <si>
    <t>Cost driver 7</t>
  </si>
  <si>
    <t>Cost driver 8</t>
  </si>
  <si>
    <t>Cost driver 9</t>
  </si>
  <si>
    <t>Cost driver 10</t>
  </si>
  <si>
    <t>Cost driver 11</t>
  </si>
  <si>
    <t>Cost driver 12</t>
  </si>
  <si>
    <t>Cost driver 13</t>
  </si>
  <si>
    <t>Cost driver 14</t>
  </si>
  <si>
    <t>Cost driver 15</t>
  </si>
  <si>
    <t>Cost driver 16</t>
  </si>
  <si>
    <t>Cost driver 17</t>
  </si>
  <si>
    <t>Cost driver 18</t>
  </si>
  <si>
    <t>Cost driver 19</t>
  </si>
  <si>
    <t>Cost driver 20</t>
  </si>
  <si>
    <t>Cost driver 21</t>
  </si>
  <si>
    <t>Cost driver 22</t>
  </si>
  <si>
    <t>CCP reference</t>
  </si>
  <si>
    <t>RAG 4 reference</t>
  </si>
  <si>
    <t>Year of DWF Implemented</t>
  </si>
  <si>
    <t>At Design Horizon</t>
  </si>
  <si>
    <t>Current DWF permit (m3/day)</t>
  </si>
  <si>
    <t>Expected DWF permit (m3/day)</t>
  </si>
  <si>
    <t>Current FFT permit (l/s)</t>
  </si>
  <si>
    <t>Expected FFT permit (l/s)</t>
  </si>
  <si>
    <t>Historical BOD permit (mg/l)</t>
  </si>
  <si>
    <t>Expected enhanced BOD permit (mg/l)</t>
  </si>
  <si>
    <t>Historical ammonia permit (mg/l)</t>
  </si>
  <si>
    <t>Expected enhanced ammonia permit (mg/l)</t>
  </si>
  <si>
    <t>Historical suspended solids permit (mg/l)</t>
  </si>
  <si>
    <t>Expected enhanced suspended solids permit (mg/l)</t>
  </si>
  <si>
    <t>Historical phosphorus permit (mg/l)</t>
  </si>
  <si>
    <t>Expected enhanced phosphorus permit (mg/l)</t>
  </si>
  <si>
    <t xml:space="preserve">WINEP quality scheme at site in AMP8 (Y/N) </t>
  </si>
  <si>
    <t>Unique WINEP Action ID</t>
  </si>
  <si>
    <t>Process capacity added to meet current quality permits (PE)</t>
  </si>
  <si>
    <t>Process capacity added to meet expected quality permits (PE)</t>
  </si>
  <si>
    <t>STW compliant with DWF permit in 2022 (Y/N)</t>
  </si>
  <si>
    <t>STW compliant with DWF permit under "3-in-5 rule" in 2022 (Y/N)</t>
  </si>
  <si>
    <t>Year of new DWF being implemented</t>
  </si>
  <si>
    <t>Design Horizon -  Associated with Cost Driver 2</t>
  </si>
  <si>
    <t xml:space="preserve">Primary Driver for Growth (Residential / Non Residential) </t>
  </si>
  <si>
    <t>Name of Sludge Treatment Centre the site works supplies</t>
  </si>
  <si>
    <t>Growth at STWs schemes</t>
  </si>
  <si>
    <t>Scheme 1</t>
  </si>
  <si>
    <t>£m</t>
  </si>
  <si>
    <t>6.1.1</t>
  </si>
  <si>
    <t>Scheme 2</t>
  </si>
  <si>
    <t>6.1.2</t>
  </si>
  <si>
    <t>Scheme 3</t>
  </si>
  <si>
    <t>6.1.3</t>
  </si>
  <si>
    <t>Scheme 4</t>
  </si>
  <si>
    <t>6.1.4</t>
  </si>
  <si>
    <t>Scheme 5</t>
  </si>
  <si>
    <t>6.1.5</t>
  </si>
  <si>
    <t>Scheme 6</t>
  </si>
  <si>
    <t>6.1.6</t>
  </si>
  <si>
    <t>Scheme 7</t>
  </si>
  <si>
    <t>6.1.7</t>
  </si>
  <si>
    <t>Scheme 8</t>
  </si>
  <si>
    <t>6.1.8</t>
  </si>
  <si>
    <t>Scheme 9</t>
  </si>
  <si>
    <t>6.1.9</t>
  </si>
  <si>
    <t>Scheme 10</t>
  </si>
  <si>
    <t>6.1.10</t>
  </si>
  <si>
    <t>Scheme 11</t>
  </si>
  <si>
    <t>6.1.11</t>
  </si>
  <si>
    <t>Scheme 12</t>
  </si>
  <si>
    <t>6.1.12</t>
  </si>
  <si>
    <t>Scheme 13</t>
  </si>
  <si>
    <t>6.1.13</t>
  </si>
  <si>
    <t>Scheme 14</t>
  </si>
  <si>
    <t>6.1.14</t>
  </si>
  <si>
    <t>Scheme 15</t>
  </si>
  <si>
    <t>6.1.15</t>
  </si>
  <si>
    <t>Scheme 16</t>
  </si>
  <si>
    <t>6.1.16</t>
  </si>
  <si>
    <t>Scheme 17</t>
  </si>
  <si>
    <t>6.1.17</t>
  </si>
  <si>
    <t>Scheme 18</t>
  </si>
  <si>
    <t>6.1.18</t>
  </si>
  <si>
    <t>Scheme 19</t>
  </si>
  <si>
    <t>6.1.19</t>
  </si>
  <si>
    <t>Scheme 20</t>
  </si>
  <si>
    <t>6.1.20</t>
  </si>
  <si>
    <t>Scheme 21</t>
  </si>
  <si>
    <t>6.1.21</t>
  </si>
  <si>
    <t>Scheme 22</t>
  </si>
  <si>
    <t>6.1.22</t>
  </si>
  <si>
    <t>Scheme 23</t>
  </si>
  <si>
    <t>6.1.23</t>
  </si>
  <si>
    <t>Scheme 24</t>
  </si>
  <si>
    <t>6.1.24</t>
  </si>
  <si>
    <t>Scheme 25</t>
  </si>
  <si>
    <t>6.1.25</t>
  </si>
  <si>
    <t>Scheme 26</t>
  </si>
  <si>
    <t>6.1.26</t>
  </si>
  <si>
    <t>Scheme 27</t>
  </si>
  <si>
    <t>6.1.27</t>
  </si>
  <si>
    <t>Scheme 28</t>
  </si>
  <si>
    <t>6.1.28</t>
  </si>
  <si>
    <t>Scheme 29</t>
  </si>
  <si>
    <t>6.1.29</t>
  </si>
  <si>
    <t>Scheme 30</t>
  </si>
  <si>
    <t>6.1.30</t>
  </si>
  <si>
    <t>Scheme 31</t>
  </si>
  <si>
    <t>6.1.31</t>
  </si>
  <si>
    <t>Scheme 32</t>
  </si>
  <si>
    <t>6.1.32</t>
  </si>
  <si>
    <t>Scheme 33</t>
  </si>
  <si>
    <t>6.1.33</t>
  </si>
  <si>
    <t>Scheme 34</t>
  </si>
  <si>
    <t>6.1.34</t>
  </si>
  <si>
    <t>Scheme 35</t>
  </si>
  <si>
    <t>6.1.35</t>
  </si>
  <si>
    <t>Scheme 36</t>
  </si>
  <si>
    <t>6.1.36</t>
  </si>
  <si>
    <t>Scheme 37</t>
  </si>
  <si>
    <t>6.1.37</t>
  </si>
  <si>
    <t>Scheme 38</t>
  </si>
  <si>
    <t>6.1.38</t>
  </si>
  <si>
    <t>Scheme 39</t>
  </si>
  <si>
    <t>6.1.39</t>
  </si>
  <si>
    <t>Scheme 40</t>
  </si>
  <si>
    <t>6.1.40</t>
  </si>
  <si>
    <t>Scheme 41</t>
  </si>
  <si>
    <t>6.1.41</t>
  </si>
  <si>
    <t>Scheme 42</t>
  </si>
  <si>
    <t>6.1.42</t>
  </si>
  <si>
    <t>Scheme 43</t>
  </si>
  <si>
    <t>6.1.43</t>
  </si>
  <si>
    <t>Scheme 44</t>
  </si>
  <si>
    <t>6.1.44</t>
  </si>
  <si>
    <t>Scheme 45</t>
  </si>
  <si>
    <t>6.1.45</t>
  </si>
  <si>
    <t>Scheme 46</t>
  </si>
  <si>
    <t>6.1.46</t>
  </si>
  <si>
    <t>Scheme 47</t>
  </si>
  <si>
    <t>6.1.47</t>
  </si>
  <si>
    <t>Scheme 48</t>
  </si>
  <si>
    <t>6.1.48</t>
  </si>
  <si>
    <t>Scheme 49</t>
  </si>
  <si>
    <t>6.1.49</t>
  </si>
  <si>
    <t>Scheme 50</t>
  </si>
  <si>
    <t>6.1.50</t>
  </si>
  <si>
    <t>Scheme 51</t>
  </si>
  <si>
    <t>6.1.51</t>
  </si>
  <si>
    <t>Scheme 52</t>
  </si>
  <si>
    <t>6.1.52</t>
  </si>
  <si>
    <t>Scheme 53</t>
  </si>
  <si>
    <t>6.1.53</t>
  </si>
  <si>
    <t>Scheme 54</t>
  </si>
  <si>
    <t>6.1.54</t>
  </si>
  <si>
    <t>Scheme 55</t>
  </si>
  <si>
    <t>6.1.55</t>
  </si>
  <si>
    <t>Scheme 56</t>
  </si>
  <si>
    <t>6.1.56</t>
  </si>
  <si>
    <t>Scheme 57</t>
  </si>
  <si>
    <t>6.1.57</t>
  </si>
  <si>
    <t>Scheme 58</t>
  </si>
  <si>
    <t>6.1.58</t>
  </si>
  <si>
    <t>Scheme 59</t>
  </si>
  <si>
    <t>6.1.59</t>
  </si>
  <si>
    <t>Scheme 60</t>
  </si>
  <si>
    <t>6.1.60</t>
  </si>
  <si>
    <t>Scheme 61</t>
  </si>
  <si>
    <t>6.1.61</t>
  </si>
  <si>
    <t>Scheme 62</t>
  </si>
  <si>
    <t>6.1.62</t>
  </si>
  <si>
    <t>Scheme 63</t>
  </si>
  <si>
    <t>6.1.63</t>
  </si>
  <si>
    <t>Scheme 64</t>
  </si>
  <si>
    <t>6.1.64</t>
  </si>
  <si>
    <t>Scheme 65</t>
  </si>
  <si>
    <t>6.1.65</t>
  </si>
  <si>
    <t>Scheme 66</t>
  </si>
  <si>
    <t>6.1.66</t>
  </si>
  <si>
    <t>Scheme 67</t>
  </si>
  <si>
    <t>6.1.67</t>
  </si>
  <si>
    <t>Scheme 68</t>
  </si>
  <si>
    <t>6.1.68</t>
  </si>
  <si>
    <t>Scheme 69</t>
  </si>
  <si>
    <t>6.1.69</t>
  </si>
  <si>
    <t>Scheme 70</t>
  </si>
  <si>
    <t>6.1.70</t>
  </si>
  <si>
    <t>Scheme 71</t>
  </si>
  <si>
    <t>6.1.71</t>
  </si>
  <si>
    <t>Scheme 72</t>
  </si>
  <si>
    <t>6.1.72</t>
  </si>
  <si>
    <t>Scheme 73</t>
  </si>
  <si>
    <t>6.1.73</t>
  </si>
  <si>
    <t>Scheme 74</t>
  </si>
  <si>
    <t>6.1.74</t>
  </si>
  <si>
    <t>Scheme 75</t>
  </si>
  <si>
    <t>6.1.75</t>
  </si>
  <si>
    <t>Scheme 76</t>
  </si>
  <si>
    <t>6.1.76</t>
  </si>
  <si>
    <t>Scheme 77</t>
  </si>
  <si>
    <t>6.1.77</t>
  </si>
  <si>
    <t>Scheme 78</t>
  </si>
  <si>
    <t>6.1.78</t>
  </si>
  <si>
    <t>Scheme 79</t>
  </si>
  <si>
    <t>6.1.79</t>
  </si>
  <si>
    <t>Scheme 80</t>
  </si>
  <si>
    <t>6.1.80</t>
  </si>
  <si>
    <t>Scheme 81</t>
  </si>
  <si>
    <t>6.1.81</t>
  </si>
  <si>
    <t>Scheme 82</t>
  </si>
  <si>
    <t>6.1.82</t>
  </si>
  <si>
    <t>Scheme 83</t>
  </si>
  <si>
    <t>6.1.83</t>
  </si>
  <si>
    <t>Scheme 84</t>
  </si>
  <si>
    <t>6.1.84</t>
  </si>
  <si>
    <t>Scheme 85</t>
  </si>
  <si>
    <t>6.1.85</t>
  </si>
  <si>
    <t>Scheme 86</t>
  </si>
  <si>
    <t>6.1.86</t>
  </si>
  <si>
    <t>Scheme 87</t>
  </si>
  <si>
    <t>6.1.87</t>
  </si>
  <si>
    <t>Scheme 88</t>
  </si>
  <si>
    <t>6.1.88</t>
  </si>
  <si>
    <t>Scheme 89</t>
  </si>
  <si>
    <t>6.1.89</t>
  </si>
  <si>
    <t>Scheme 90</t>
  </si>
  <si>
    <t>6.1.90</t>
  </si>
  <si>
    <t>Scheme 91</t>
  </si>
  <si>
    <t>6.1.91</t>
  </si>
  <si>
    <t>Scheme 92</t>
  </si>
  <si>
    <t>6.1.92</t>
  </si>
  <si>
    <t>Scheme 93</t>
  </si>
  <si>
    <t>6.1.93</t>
  </si>
  <si>
    <t>Scheme 94</t>
  </si>
  <si>
    <t>6.1.94</t>
  </si>
  <si>
    <t>Scheme 95</t>
  </si>
  <si>
    <t>6.1.95</t>
  </si>
  <si>
    <t>Scheme 96</t>
  </si>
  <si>
    <t>6.1.96</t>
  </si>
  <si>
    <t>Scheme 97</t>
  </si>
  <si>
    <t>6.1.97</t>
  </si>
  <si>
    <t>Scheme 98</t>
  </si>
  <si>
    <t>6.1.98</t>
  </si>
  <si>
    <t>Scheme 99</t>
  </si>
  <si>
    <t>6.1.99</t>
  </si>
  <si>
    <t>Scheme 100</t>
  </si>
  <si>
    <t>6.1.100</t>
  </si>
  <si>
    <t>Scheme 101</t>
  </si>
  <si>
    <t>6.1.101</t>
  </si>
  <si>
    <t>Scheme 102</t>
  </si>
  <si>
    <t>6.1.102</t>
  </si>
  <si>
    <t>Scheme 103</t>
  </si>
  <si>
    <t>6.1.103</t>
  </si>
  <si>
    <t>Scheme 104</t>
  </si>
  <si>
    <t>6.1.104</t>
  </si>
  <si>
    <t>Scheme 105</t>
  </si>
  <si>
    <t>6.1.105</t>
  </si>
  <si>
    <t>Scheme 106</t>
  </si>
  <si>
    <t>6.1.106</t>
  </si>
  <si>
    <t>Scheme 107</t>
  </si>
  <si>
    <t>6.1.107</t>
  </si>
  <si>
    <t>Scheme 108</t>
  </si>
  <si>
    <t>6.1.108</t>
  </si>
  <si>
    <t>Scheme 109</t>
  </si>
  <si>
    <t>6.1.109</t>
  </si>
  <si>
    <t>Scheme 110</t>
  </si>
  <si>
    <t>6.1.110</t>
  </si>
  <si>
    <t>Scheme 111</t>
  </si>
  <si>
    <t>6.1.111</t>
  </si>
  <si>
    <t>Scheme 112</t>
  </si>
  <si>
    <t>6.1.112</t>
  </si>
  <si>
    <t>Scheme 113</t>
  </si>
  <si>
    <t>6.1.113</t>
  </si>
  <si>
    <t>Scheme 114</t>
  </si>
  <si>
    <t>6.1.114</t>
  </si>
  <si>
    <t>Scheme 115</t>
  </si>
  <si>
    <t>6.1.115</t>
  </si>
  <si>
    <t>Scheme 116</t>
  </si>
  <si>
    <t>6.1.116</t>
  </si>
  <si>
    <t>Scheme 117</t>
  </si>
  <si>
    <t>6.1.117</t>
  </si>
  <si>
    <t>Scheme 118</t>
  </si>
  <si>
    <t>6.1.118</t>
  </si>
  <si>
    <t>Scheme 119</t>
  </si>
  <si>
    <t>6.1.119</t>
  </si>
  <si>
    <t>Scheme 120</t>
  </si>
  <si>
    <t>6.1.120</t>
  </si>
  <si>
    <t>Scheme 121</t>
  </si>
  <si>
    <t>6.1.121</t>
  </si>
  <si>
    <t>Scheme 122</t>
  </si>
  <si>
    <t>6.1.122</t>
  </si>
  <si>
    <t>Scheme 123</t>
  </si>
  <si>
    <t>6.1.123</t>
  </si>
  <si>
    <t>Scheme 124</t>
  </si>
  <si>
    <t>6.1.124</t>
  </si>
  <si>
    <t>Scheme 125</t>
  </si>
  <si>
    <t>6.1.125</t>
  </si>
  <si>
    <t>Scheme 126</t>
  </si>
  <si>
    <t>6.1.126</t>
  </si>
  <si>
    <t>Scheme 127</t>
  </si>
  <si>
    <t>6.1.127</t>
  </si>
  <si>
    <t>Scheme 128</t>
  </si>
  <si>
    <t>6.1.128</t>
  </si>
  <si>
    <t>Scheme 129</t>
  </si>
  <si>
    <t>6.1.129</t>
  </si>
  <si>
    <t>Scheme 130</t>
  </si>
  <si>
    <t>6.1.130</t>
  </si>
  <si>
    <t>Scheme 131</t>
  </si>
  <si>
    <t>6.1.131</t>
  </si>
  <si>
    <t>Scheme 132</t>
  </si>
  <si>
    <t>6.1.132</t>
  </si>
  <si>
    <t>Scheme 133</t>
  </si>
  <si>
    <t>6.1.133</t>
  </si>
  <si>
    <t>Scheme 134</t>
  </si>
  <si>
    <t>6.1.134</t>
  </si>
  <si>
    <t>Scheme 135</t>
  </si>
  <si>
    <t>6.1.135</t>
  </si>
  <si>
    <t>Scheme 136</t>
  </si>
  <si>
    <t>6.1.136</t>
  </si>
  <si>
    <t>Scheme 137</t>
  </si>
  <si>
    <t>6.1.137</t>
  </si>
  <si>
    <t>Scheme 138</t>
  </si>
  <si>
    <t>6.1.138</t>
  </si>
  <si>
    <t>Scheme 139</t>
  </si>
  <si>
    <t>6.1.139</t>
  </si>
  <si>
    <t>Scheme 140</t>
  </si>
  <si>
    <t>6.1.140</t>
  </si>
  <si>
    <t>Scheme 141</t>
  </si>
  <si>
    <t>6.1.141</t>
  </si>
  <si>
    <t>Scheme 142</t>
  </si>
  <si>
    <t>6.1.142</t>
  </si>
  <si>
    <t>Scheme 143</t>
  </si>
  <si>
    <t>6.1.143</t>
  </si>
  <si>
    <t>Scheme 144</t>
  </si>
  <si>
    <t>6.1.144</t>
  </si>
  <si>
    <t>Scheme 145</t>
  </si>
  <si>
    <t>6.1.145</t>
  </si>
  <si>
    <t>Scheme 146</t>
  </si>
  <si>
    <t>6.1.146</t>
  </si>
  <si>
    <t>Scheme 147</t>
  </si>
  <si>
    <t>6.1.147</t>
  </si>
  <si>
    <t>Scheme 148</t>
  </si>
  <si>
    <t>6.1.148</t>
  </si>
  <si>
    <t>Scheme 149</t>
  </si>
  <si>
    <t>6.1.149</t>
  </si>
  <si>
    <t>Scheme 150</t>
  </si>
  <si>
    <t>6.1.150</t>
  </si>
  <si>
    <t>Scheme 151</t>
  </si>
  <si>
    <t>6.1.151</t>
  </si>
  <si>
    <t>Scheme 152</t>
  </si>
  <si>
    <t>6.1.152</t>
  </si>
  <si>
    <t>Scheme 153</t>
  </si>
  <si>
    <t>6.1.153</t>
  </si>
  <si>
    <t>Scheme 154</t>
  </si>
  <si>
    <t>6.1.154</t>
  </si>
  <si>
    <t>Scheme 155</t>
  </si>
  <si>
    <t>6.1.155</t>
  </si>
  <si>
    <t>Scheme 156</t>
  </si>
  <si>
    <t>6.1.156</t>
  </si>
  <si>
    <t>Scheme 157</t>
  </si>
  <si>
    <t>6.1.157</t>
  </si>
  <si>
    <t>Scheme 158</t>
  </si>
  <si>
    <t>6.1.158</t>
  </si>
  <si>
    <t>Scheme 159</t>
  </si>
  <si>
    <t>6.1.159</t>
  </si>
  <si>
    <t>Scheme 160</t>
  </si>
  <si>
    <t>6.1.160</t>
  </si>
  <si>
    <t>Scheme 161</t>
  </si>
  <si>
    <t>6.1.161</t>
  </si>
  <si>
    <t>Scheme 162</t>
  </si>
  <si>
    <t>6.1.162</t>
  </si>
  <si>
    <t>Scheme 163</t>
  </si>
  <si>
    <t>6.1.163</t>
  </si>
  <si>
    <t>Scheme 164</t>
  </si>
  <si>
    <t>6.1.164</t>
  </si>
  <si>
    <t>Scheme 165</t>
  </si>
  <si>
    <t>6.1.165</t>
  </si>
  <si>
    <t>Scheme 166</t>
  </si>
  <si>
    <t>6.1.166</t>
  </si>
  <si>
    <t>Scheme 167</t>
  </si>
  <si>
    <t>6.1.167</t>
  </si>
  <si>
    <t>Scheme 168</t>
  </si>
  <si>
    <t>6.1.168</t>
  </si>
  <si>
    <t>Scheme 169</t>
  </si>
  <si>
    <t>6.1.169</t>
  </si>
  <si>
    <t>Scheme 170</t>
  </si>
  <si>
    <t>6.1.170</t>
  </si>
  <si>
    <t>Scheme 171</t>
  </si>
  <si>
    <t>6.1.171</t>
  </si>
  <si>
    <t>Scheme 172</t>
  </si>
  <si>
    <t>6.1.172</t>
  </si>
  <si>
    <t>Scheme 173</t>
  </si>
  <si>
    <t>6.1.173</t>
  </si>
  <si>
    <t>Scheme 174</t>
  </si>
  <si>
    <t>6.1.174</t>
  </si>
  <si>
    <t>Scheme 175</t>
  </si>
  <si>
    <t>6.1.175</t>
  </si>
  <si>
    <t>Scheme 176</t>
  </si>
  <si>
    <t>6.1.176</t>
  </si>
  <si>
    <t>Scheme 177</t>
  </si>
  <si>
    <t>6.1.177</t>
  </si>
  <si>
    <t>Scheme 178</t>
  </si>
  <si>
    <t>6.1.178</t>
  </si>
  <si>
    <t>Scheme 179</t>
  </si>
  <si>
    <t>6.1.179</t>
  </si>
  <si>
    <t>Scheme 180</t>
  </si>
  <si>
    <t>6.1.180</t>
  </si>
  <si>
    <t>Scheme 181</t>
  </si>
  <si>
    <t>6.1.181</t>
  </si>
  <si>
    <t>Scheme 182</t>
  </si>
  <si>
    <t>6.1.182</t>
  </si>
  <si>
    <t>Scheme 183</t>
  </si>
  <si>
    <t>6.1.183</t>
  </si>
  <si>
    <t>Scheme 184</t>
  </si>
  <si>
    <t>6.1.184</t>
  </si>
  <si>
    <t>Scheme 185</t>
  </si>
  <si>
    <t>6.1.185</t>
  </si>
  <si>
    <t>Scheme 186</t>
  </si>
  <si>
    <t>6.1.186</t>
  </si>
  <si>
    <t>Scheme 187</t>
  </si>
  <si>
    <t>6.1.187</t>
  </si>
  <si>
    <t>Scheme 188</t>
  </si>
  <si>
    <t>6.1.188</t>
  </si>
  <si>
    <t>Scheme 189</t>
  </si>
  <si>
    <t>6.1.189</t>
  </si>
  <si>
    <t>Scheme 190</t>
  </si>
  <si>
    <t>6.1.190</t>
  </si>
  <si>
    <t>Scheme 191</t>
  </si>
  <si>
    <t>6.1.191</t>
  </si>
  <si>
    <t>Scheme 192</t>
  </si>
  <si>
    <t>6.1.192</t>
  </si>
  <si>
    <t>Scheme 193</t>
  </si>
  <si>
    <t>6.1.193</t>
  </si>
  <si>
    <t>Scheme 194</t>
  </si>
  <si>
    <t>6.1.194</t>
  </si>
  <si>
    <t>Scheme 195</t>
  </si>
  <si>
    <t>6.1.195</t>
  </si>
  <si>
    <t>Scheme 196</t>
  </si>
  <si>
    <t>6.1.196</t>
  </si>
  <si>
    <t>Scheme 197</t>
  </si>
  <si>
    <t>6.1.197</t>
  </si>
  <si>
    <t>Scheme 198</t>
  </si>
  <si>
    <t>6.1.198</t>
  </si>
  <si>
    <t>Scheme 199</t>
  </si>
  <si>
    <t>6.1.199</t>
  </si>
  <si>
    <t>Scheme 200</t>
  </si>
  <si>
    <t>6.1.200</t>
  </si>
  <si>
    <t>Scheme 201</t>
  </si>
  <si>
    <t>6.1.201</t>
  </si>
  <si>
    <t>Scheme 202</t>
  </si>
  <si>
    <t>6.1.202</t>
  </si>
  <si>
    <t>Scheme 203</t>
  </si>
  <si>
    <t>6.1.203</t>
  </si>
  <si>
    <t>Scheme 204</t>
  </si>
  <si>
    <t>6.1.204</t>
  </si>
  <si>
    <t>Scheme 205</t>
  </si>
  <si>
    <t>6.1.205</t>
  </si>
  <si>
    <t>Scheme 206</t>
  </si>
  <si>
    <t>6.1.206</t>
  </si>
  <si>
    <t>Scheme 207</t>
  </si>
  <si>
    <t>6.1.207</t>
  </si>
  <si>
    <t>Scheme 208</t>
  </si>
  <si>
    <t>6.1.208</t>
  </si>
  <si>
    <t>Scheme 209</t>
  </si>
  <si>
    <t>6.1.209</t>
  </si>
  <si>
    <t>Scheme 210</t>
  </si>
  <si>
    <t>6.1.210</t>
  </si>
  <si>
    <t>Scheme 211</t>
  </si>
  <si>
    <t>6.1.211</t>
  </si>
  <si>
    <t>Scheme 212</t>
  </si>
  <si>
    <t>6.1.212</t>
  </si>
  <si>
    <t>Scheme 213</t>
  </si>
  <si>
    <t>6.1.213</t>
  </si>
  <si>
    <t>Scheme 214</t>
  </si>
  <si>
    <t>6.1.214</t>
  </si>
  <si>
    <t>Scheme 215</t>
  </si>
  <si>
    <t>6.1.215</t>
  </si>
  <si>
    <t>Scheme 216</t>
  </si>
  <si>
    <t>6.1.216</t>
  </si>
  <si>
    <t>Scheme 217</t>
  </si>
  <si>
    <t>6.1.217</t>
  </si>
  <si>
    <t>Scheme 218</t>
  </si>
  <si>
    <t>6.1.218</t>
  </si>
  <si>
    <t>Scheme 219</t>
  </si>
  <si>
    <t>6.1.219</t>
  </si>
  <si>
    <t>Scheme 220</t>
  </si>
  <si>
    <t>6.1.220</t>
  </si>
  <si>
    <t>Scheme 221</t>
  </si>
  <si>
    <t>6.1.221</t>
  </si>
  <si>
    <t>Scheme 222</t>
  </si>
  <si>
    <t>6.1.222</t>
  </si>
  <si>
    <t>Scheme 223</t>
  </si>
  <si>
    <t>6.1.223</t>
  </si>
  <si>
    <t>Scheme 224</t>
  </si>
  <si>
    <t>6.1.224</t>
  </si>
  <si>
    <t>Scheme 225</t>
  </si>
  <si>
    <t>6.1.225</t>
  </si>
  <si>
    <t>Scheme 226</t>
  </si>
  <si>
    <t>6.1.226</t>
  </si>
  <si>
    <t>Scheme 227</t>
  </si>
  <si>
    <t>6.1.227</t>
  </si>
  <si>
    <t>Scheme 228</t>
  </si>
  <si>
    <t>6.1.228</t>
  </si>
  <si>
    <t>Scheme 229</t>
  </si>
  <si>
    <t>6.1.229</t>
  </si>
  <si>
    <t>Scheme 230</t>
  </si>
  <si>
    <t>6.1.230</t>
  </si>
  <si>
    <t>Scheme 231</t>
  </si>
  <si>
    <t>6.1.231</t>
  </si>
  <si>
    <t>Scheme 232</t>
  </si>
  <si>
    <t>6.1.232</t>
  </si>
  <si>
    <t>Scheme 233</t>
  </si>
  <si>
    <t>6.1.233</t>
  </si>
  <si>
    <t>Scheme 234</t>
  </si>
  <si>
    <t>6.1.234</t>
  </si>
  <si>
    <t>Scheme 235</t>
  </si>
  <si>
    <t>6.1.235</t>
  </si>
  <si>
    <t>Scheme 236</t>
  </si>
  <si>
    <t>6.1.236</t>
  </si>
  <si>
    <t>Scheme 237</t>
  </si>
  <si>
    <t>6.1.237</t>
  </si>
  <si>
    <t>Scheme 238</t>
  </si>
  <si>
    <t>6.1.238</t>
  </si>
  <si>
    <t>Scheme 239</t>
  </si>
  <si>
    <t>6.1.239</t>
  </si>
  <si>
    <t>Scheme 240</t>
  </si>
  <si>
    <t>6.1.240</t>
  </si>
  <si>
    <t>Scheme 241</t>
  </si>
  <si>
    <t>6.1.241</t>
  </si>
  <si>
    <t>Scheme 242</t>
  </si>
  <si>
    <t>6.1.242</t>
  </si>
  <si>
    <t>Scheme 243</t>
  </si>
  <si>
    <t>6.1.243</t>
  </si>
  <si>
    <t>Scheme 244</t>
  </si>
  <si>
    <t>6.1.244</t>
  </si>
  <si>
    <t>Scheme 245</t>
  </si>
  <si>
    <t>6.1.245</t>
  </si>
  <si>
    <t>Scheme 246</t>
  </si>
  <si>
    <t>6.1.246</t>
  </si>
  <si>
    <t>Scheme 247</t>
  </si>
  <si>
    <t>6.1.247</t>
  </si>
  <si>
    <t>Scheme 248</t>
  </si>
  <si>
    <t>6.1.248</t>
  </si>
  <si>
    <t>Scheme 249</t>
  </si>
  <si>
    <t>6.1.249</t>
  </si>
  <si>
    <t>Scheme 250</t>
  </si>
  <si>
    <t>6.1.250</t>
  </si>
  <si>
    <t>Scheme 251</t>
  </si>
  <si>
    <t>6.1.251</t>
  </si>
  <si>
    <t>Scheme 252</t>
  </si>
  <si>
    <t>6.1.252</t>
  </si>
  <si>
    <t>Scheme 253</t>
  </si>
  <si>
    <t>6.1.253</t>
  </si>
  <si>
    <t>Scheme 254</t>
  </si>
  <si>
    <t>6.1.254</t>
  </si>
  <si>
    <t>Scheme 255</t>
  </si>
  <si>
    <t>6.1.255</t>
  </si>
  <si>
    <t>Scheme 256</t>
  </si>
  <si>
    <t>6.1.256</t>
  </si>
  <si>
    <t>Scheme 257</t>
  </si>
  <si>
    <t>6.1.257</t>
  </si>
  <si>
    <t>Scheme 258</t>
  </si>
  <si>
    <t>6.1.258</t>
  </si>
  <si>
    <t>Scheme 259</t>
  </si>
  <si>
    <t>6.1.259</t>
  </si>
  <si>
    <t>Scheme 260</t>
  </si>
  <si>
    <t>6.1.260</t>
  </si>
  <si>
    <t>Scheme 261</t>
  </si>
  <si>
    <t>6.1.261</t>
  </si>
  <si>
    <t>Scheme 262</t>
  </si>
  <si>
    <t>6.1.262</t>
  </si>
  <si>
    <t>Scheme 263</t>
  </si>
  <si>
    <t>6.1.263</t>
  </si>
  <si>
    <t>Scheme 264</t>
  </si>
  <si>
    <t>6.1.264</t>
  </si>
  <si>
    <t>Scheme 265</t>
  </si>
  <si>
    <t>6.1.265</t>
  </si>
  <si>
    <t>Scheme 266</t>
  </si>
  <si>
    <t>6.1.266</t>
  </si>
  <si>
    <t>Scheme 267</t>
  </si>
  <si>
    <t>6.1.267</t>
  </si>
  <si>
    <t>Scheme 268</t>
  </si>
  <si>
    <t>6.1.268</t>
  </si>
  <si>
    <t>Scheme 269</t>
  </si>
  <si>
    <t>6.1.269</t>
  </si>
  <si>
    <t>Scheme 270</t>
  </si>
  <si>
    <t>6.1.270</t>
  </si>
  <si>
    <t>Scheme 271</t>
  </si>
  <si>
    <t>6.1.271</t>
  </si>
  <si>
    <t>Scheme 272</t>
  </si>
  <si>
    <t>6.1.272</t>
  </si>
  <si>
    <t>Scheme 273</t>
  </si>
  <si>
    <t>6.1.273</t>
  </si>
  <si>
    <t>Scheme 274</t>
  </si>
  <si>
    <t>6.1.274</t>
  </si>
  <si>
    <t>Scheme 275</t>
  </si>
  <si>
    <t>6.1.275</t>
  </si>
  <si>
    <t>Scheme 276</t>
  </si>
  <si>
    <t>6.1.276</t>
  </si>
  <si>
    <t>Scheme 277</t>
  </si>
  <si>
    <t>6.1.277</t>
  </si>
  <si>
    <t>Scheme 278</t>
  </si>
  <si>
    <t>6.1.278</t>
  </si>
  <si>
    <t>Scheme 279</t>
  </si>
  <si>
    <t>6.1.279</t>
  </si>
  <si>
    <t>Scheme 280</t>
  </si>
  <si>
    <t>6.1.280</t>
  </si>
  <si>
    <t>Scheme 281</t>
  </si>
  <si>
    <t>6.1.281</t>
  </si>
  <si>
    <t>Scheme 282</t>
  </si>
  <si>
    <t>6.1.282</t>
  </si>
  <si>
    <t>Scheme 283</t>
  </si>
  <si>
    <t>6.1.283</t>
  </si>
  <si>
    <t>Scheme 284</t>
  </si>
  <si>
    <t>6.1.284</t>
  </si>
  <si>
    <t>Scheme 285</t>
  </si>
  <si>
    <t>6.1.285</t>
  </si>
  <si>
    <t>Scheme 286</t>
  </si>
  <si>
    <t>6.1.286</t>
  </si>
  <si>
    <t>Scheme 287</t>
  </si>
  <si>
    <t>6.1.287</t>
  </si>
  <si>
    <t>Scheme 288</t>
  </si>
  <si>
    <t>6.1.288</t>
  </si>
  <si>
    <t>Scheme 289</t>
  </si>
  <si>
    <t>6.1.289</t>
  </si>
  <si>
    <t>Scheme 290</t>
  </si>
  <si>
    <t>6.1.290</t>
  </si>
  <si>
    <t>Scheme 291</t>
  </si>
  <si>
    <t>6.1.291</t>
  </si>
  <si>
    <t>Scheme 292</t>
  </si>
  <si>
    <t>6.1.292</t>
  </si>
  <si>
    <t>Scheme 293</t>
  </si>
  <si>
    <t>6.1.293</t>
  </si>
  <si>
    <t>Scheme 294</t>
  </si>
  <si>
    <t>6.1.294</t>
  </si>
  <si>
    <t>Scheme 295</t>
  </si>
  <si>
    <t>6.1.295</t>
  </si>
  <si>
    <t>Scheme 296</t>
  </si>
  <si>
    <t>6.1.296</t>
  </si>
  <si>
    <t>Scheme 297</t>
  </si>
  <si>
    <t>6.1.297</t>
  </si>
  <si>
    <t>Scheme 298</t>
  </si>
  <si>
    <t>6.1.298</t>
  </si>
  <si>
    <t>Scheme 299</t>
  </si>
  <si>
    <t>6.1.299</t>
  </si>
  <si>
    <t>Scheme 300</t>
  </si>
  <si>
    <t>6.1.300</t>
  </si>
  <si>
    <t>Scheme 301</t>
  </si>
  <si>
    <t>6.1.301</t>
  </si>
  <si>
    <t>Scheme 302</t>
  </si>
  <si>
    <t>6.1.302</t>
  </si>
  <si>
    <t>Scheme 303</t>
  </si>
  <si>
    <t>6.1.303</t>
  </si>
  <si>
    <t>Scheme 304</t>
  </si>
  <si>
    <t>6.1.304</t>
  </si>
  <si>
    <t>Scheme 305</t>
  </si>
  <si>
    <t>6.1.305</t>
  </si>
  <si>
    <t>Scheme 306</t>
  </si>
  <si>
    <t>6.1.306</t>
  </si>
  <si>
    <t>Scheme 307</t>
  </si>
  <si>
    <t>6.1.307</t>
  </si>
  <si>
    <t>Scheme 308</t>
  </si>
  <si>
    <t>6.1.308</t>
  </si>
  <si>
    <t>Scheme 309</t>
  </si>
  <si>
    <t>6.1.309</t>
  </si>
  <si>
    <t>Scheme 310</t>
  </si>
  <si>
    <t>6.1.310</t>
  </si>
  <si>
    <t>Scheme 311</t>
  </si>
  <si>
    <t>6.1.311</t>
  </si>
  <si>
    <t>Scheme 312</t>
  </si>
  <si>
    <t>6.1.312</t>
  </si>
  <si>
    <t>Scheme 313</t>
  </si>
  <si>
    <t>6.1.313</t>
  </si>
  <si>
    <t>Scheme 314</t>
  </si>
  <si>
    <t>6.1.314</t>
  </si>
  <si>
    <t>Scheme 315</t>
  </si>
  <si>
    <t>6.1.315</t>
  </si>
  <si>
    <t>Scheme 316</t>
  </si>
  <si>
    <t>6.1.316</t>
  </si>
  <si>
    <t>Scheme 317</t>
  </si>
  <si>
    <t>6.1.317</t>
  </si>
  <si>
    <t>Scheme 318</t>
  </si>
  <si>
    <t>6.1.318</t>
  </si>
  <si>
    <t>Scheme 319</t>
  </si>
  <si>
    <t>6.1.319</t>
  </si>
  <si>
    <t>Scheme 320</t>
  </si>
  <si>
    <t>6.1.320</t>
  </si>
  <si>
    <t>Scheme 321</t>
  </si>
  <si>
    <t>6.1.321</t>
  </si>
  <si>
    <t>Scheme 322</t>
  </si>
  <si>
    <t>6.1.322</t>
  </si>
  <si>
    <t>Scheme 323</t>
  </si>
  <si>
    <t>6.1.323</t>
  </si>
  <si>
    <t>Scheme 324</t>
  </si>
  <si>
    <t>6.1.324</t>
  </si>
  <si>
    <t>Scheme 325</t>
  </si>
  <si>
    <t>6.1.325</t>
  </si>
  <si>
    <t>Scheme 326</t>
  </si>
  <si>
    <t>6.1.326</t>
  </si>
  <si>
    <t>Scheme 327</t>
  </si>
  <si>
    <t>6.1.327</t>
  </si>
  <si>
    <t>Scheme 328</t>
  </si>
  <si>
    <t>6.1.328</t>
  </si>
  <si>
    <t>Scheme 329</t>
  </si>
  <si>
    <t>6.1.329</t>
  </si>
  <si>
    <t>Scheme 330</t>
  </si>
  <si>
    <t>6.1.330</t>
  </si>
  <si>
    <t>Scheme 331</t>
  </si>
  <si>
    <t>6.1.331</t>
  </si>
  <si>
    <t>Scheme 332</t>
  </si>
  <si>
    <t>6.1.332</t>
  </si>
  <si>
    <t>Scheme 333</t>
  </si>
  <si>
    <t>6.1.333</t>
  </si>
  <si>
    <t>Scheme 334</t>
  </si>
  <si>
    <t>6.1.334</t>
  </si>
  <si>
    <t>Scheme 335</t>
  </si>
  <si>
    <t>6.1.335</t>
  </si>
  <si>
    <t>Scheme 336</t>
  </si>
  <si>
    <t>6.1.336</t>
  </si>
  <si>
    <t>Scheme 337</t>
  </si>
  <si>
    <t>6.1.337</t>
  </si>
  <si>
    <t>Scheme 338</t>
  </si>
  <si>
    <t>6.1.338</t>
  </si>
  <si>
    <t>Scheme 339</t>
  </si>
  <si>
    <t>6.1.339</t>
  </si>
  <si>
    <t>Scheme 340</t>
  </si>
  <si>
    <t>6.1.340</t>
  </si>
  <si>
    <t>Scheme 341</t>
  </si>
  <si>
    <t>6.1.341</t>
  </si>
  <si>
    <t>Scheme 342</t>
  </si>
  <si>
    <t>6.1.342</t>
  </si>
  <si>
    <t>Scheme 343</t>
  </si>
  <si>
    <t>6.1.343</t>
  </si>
  <si>
    <t>Scheme 344</t>
  </si>
  <si>
    <t>6.1.344</t>
  </si>
  <si>
    <t>Scheme 345</t>
  </si>
  <si>
    <t>6.1.345</t>
  </si>
  <si>
    <t>Scheme 346</t>
  </si>
  <si>
    <t>6.1.346</t>
  </si>
  <si>
    <t>Scheme 347</t>
  </si>
  <si>
    <t>6.1.347</t>
  </si>
  <si>
    <t>Scheme 348</t>
  </si>
  <si>
    <t>6.1.348</t>
  </si>
  <si>
    <t>Scheme 349</t>
  </si>
  <si>
    <t>6.1.349</t>
  </si>
  <si>
    <t>Scheme 350</t>
  </si>
  <si>
    <t>6.1.350</t>
  </si>
  <si>
    <t>Scheme 351</t>
  </si>
  <si>
    <t>6.1.351</t>
  </si>
  <si>
    <t>Scheme 352</t>
  </si>
  <si>
    <t>6.1.352</t>
  </si>
  <si>
    <t>Scheme 353</t>
  </si>
  <si>
    <t>6.1.353</t>
  </si>
  <si>
    <t>Scheme 354</t>
  </si>
  <si>
    <t>6.1.354</t>
  </si>
  <si>
    <t>Scheme 355</t>
  </si>
  <si>
    <t>6.1.355</t>
  </si>
  <si>
    <t>Scheme 356</t>
  </si>
  <si>
    <t>6.1.356</t>
  </si>
  <si>
    <t>Scheme 357</t>
  </si>
  <si>
    <t>6.1.357</t>
  </si>
  <si>
    <t>Scheme 358</t>
  </si>
  <si>
    <t>6.1.358</t>
  </si>
  <si>
    <t>Scheme 359</t>
  </si>
  <si>
    <t>6.1.359</t>
  </si>
  <si>
    <t>Scheme 360</t>
  </si>
  <si>
    <t>6.1.360</t>
  </si>
  <si>
    <t>Scheme 361</t>
  </si>
  <si>
    <t>6.1.361</t>
  </si>
  <si>
    <t>Scheme 362</t>
  </si>
  <si>
    <t>6.1.362</t>
  </si>
  <si>
    <t>Scheme 363</t>
  </si>
  <si>
    <t>6.1.363</t>
  </si>
  <si>
    <t>Scheme 364</t>
  </si>
  <si>
    <t>6.1.364</t>
  </si>
  <si>
    <t>Scheme 365</t>
  </si>
  <si>
    <t>6.1.365</t>
  </si>
  <si>
    <t>Scheme 366</t>
  </si>
  <si>
    <t>6.1.366</t>
  </si>
  <si>
    <t>Scheme 367</t>
  </si>
  <si>
    <t>6.1.367</t>
  </si>
  <si>
    <t>Scheme 368</t>
  </si>
  <si>
    <t>6.1.368</t>
  </si>
  <si>
    <t>Scheme 369</t>
  </si>
  <si>
    <t>6.1.369</t>
  </si>
  <si>
    <t>Scheme 370</t>
  </si>
  <si>
    <t>6.1.370</t>
  </si>
  <si>
    <t>Scheme 371</t>
  </si>
  <si>
    <t>6.1.371</t>
  </si>
  <si>
    <t>Scheme 372</t>
  </si>
  <si>
    <t>6.1.372</t>
  </si>
  <si>
    <t>Scheme 373</t>
  </si>
  <si>
    <t>6.1.373</t>
  </si>
  <si>
    <t>Scheme 374</t>
  </si>
  <si>
    <t>6.1.374</t>
  </si>
  <si>
    <t>Scheme 375</t>
  </si>
  <si>
    <t>6.1.375</t>
  </si>
  <si>
    <t>Scheme 376</t>
  </si>
  <si>
    <t>6.1.376</t>
  </si>
  <si>
    <t>Scheme 377</t>
  </si>
  <si>
    <t>6.1.377</t>
  </si>
  <si>
    <t>Scheme 378</t>
  </si>
  <si>
    <t>6.1.378</t>
  </si>
  <si>
    <t>Scheme 379</t>
  </si>
  <si>
    <t>6.1.379</t>
  </si>
  <si>
    <t>Scheme 380</t>
  </si>
  <si>
    <t>6.1.380</t>
  </si>
  <si>
    <t>Scheme 381</t>
  </si>
  <si>
    <t>6.1.381</t>
  </si>
  <si>
    <t>Scheme 382</t>
  </si>
  <si>
    <t>6.1.382</t>
  </si>
  <si>
    <t>Scheme 383</t>
  </si>
  <si>
    <t>6.1.383</t>
  </si>
  <si>
    <t>Scheme 384</t>
  </si>
  <si>
    <t>6.1.384</t>
  </si>
  <si>
    <t>Scheme 385</t>
  </si>
  <si>
    <t>6.1.385</t>
  </si>
  <si>
    <t>Scheme 386</t>
  </si>
  <si>
    <t>6.1.386</t>
  </si>
  <si>
    <t>Scheme 387</t>
  </si>
  <si>
    <t>6.1.387</t>
  </si>
  <si>
    <t>Scheme 388</t>
  </si>
  <si>
    <t>6.1.388</t>
  </si>
  <si>
    <t>Scheme 389</t>
  </si>
  <si>
    <t>6.1.389</t>
  </si>
  <si>
    <t>Scheme 390</t>
  </si>
  <si>
    <t>6.1.390</t>
  </si>
  <si>
    <t>Scheme 391</t>
  </si>
  <si>
    <t>6.1.391</t>
  </si>
  <si>
    <t>Scheme 392</t>
  </si>
  <si>
    <t>6.1.392</t>
  </si>
  <si>
    <t>Scheme 393</t>
  </si>
  <si>
    <t>6.1.393</t>
  </si>
  <si>
    <t>Scheme 394</t>
  </si>
  <si>
    <t>6.1.394</t>
  </si>
  <si>
    <t>Scheme 395</t>
  </si>
  <si>
    <t>6.1.395</t>
  </si>
  <si>
    <t>Scheme 396</t>
  </si>
  <si>
    <t>6.1.396</t>
  </si>
  <si>
    <t>Scheme 397</t>
  </si>
  <si>
    <t>6.1.397</t>
  </si>
  <si>
    <t>Scheme 398</t>
  </si>
  <si>
    <t>6.1.398</t>
  </si>
  <si>
    <t>Scheme 399</t>
  </si>
  <si>
    <t>6.1.399</t>
  </si>
  <si>
    <t>Scheme 400</t>
  </si>
  <si>
    <t>6.1.400</t>
  </si>
  <si>
    <t>Total Growth at STWs</t>
  </si>
  <si>
    <t>Cost change process submission - Water resources options growth driver - overview and needs</t>
  </si>
  <si>
    <t xml:space="preserve">Total supply demand balance (SDB) benefit delivered </t>
  </si>
  <si>
    <t>Supply (water available for use, WAFU) increase</t>
  </si>
  <si>
    <t>Ml/d</t>
  </si>
  <si>
    <t>Demand reduction</t>
  </si>
  <si>
    <t xml:space="preserve">Total SDB benefit </t>
  </si>
  <si>
    <t>WRZ 1</t>
  </si>
  <si>
    <t>WRZ name</t>
  </si>
  <si>
    <t>WRZ WRMP24 reference</t>
  </si>
  <si>
    <t>Data table file representing WRMP24 final plan position</t>
  </si>
  <si>
    <t>Planning scenario</t>
  </si>
  <si>
    <t>DYAA</t>
  </si>
  <si>
    <t>DYCP</t>
  </si>
  <si>
    <t>Need (difference from final WRMP)</t>
  </si>
  <si>
    <t>Year</t>
  </si>
  <si>
    <t>20XX-XX</t>
  </si>
  <si>
    <t>Demand impact</t>
  </si>
  <si>
    <t>Increase in distribution input</t>
  </si>
  <si>
    <t>Increase in water delivered measured non-household</t>
  </si>
  <si>
    <t>Increase in water delivered measured household</t>
  </si>
  <si>
    <t>Other impact 1</t>
  </si>
  <si>
    <t>Other impact 2</t>
  </si>
  <si>
    <t>Other impact 3</t>
  </si>
  <si>
    <t>Population impact</t>
  </si>
  <si>
    <t>Increase in total resource zone population</t>
  </si>
  <si>
    <t>000's</t>
  </si>
  <si>
    <t>Increase in measured non household - Population</t>
  </si>
  <si>
    <t>Increase in measured household - Population</t>
  </si>
  <si>
    <t>Property impact</t>
  </si>
  <si>
    <t>Increase in total resource zone properties (incl. voids)</t>
  </si>
  <si>
    <t>Increase in measured non household - properties</t>
  </si>
  <si>
    <t>Increase in all void non-households - properties</t>
  </si>
  <si>
    <t>Increase in measured households - properties (excl. void)</t>
  </si>
  <si>
    <t>Increase in measured household void properties</t>
  </si>
  <si>
    <t>WRZ 2</t>
  </si>
  <si>
    <t>WRZ WRMP reference</t>
  </si>
  <si>
    <t>Data table file considered as WRMP24 final plan position</t>
  </si>
  <si>
    <t>WRZ 3</t>
  </si>
  <si>
    <t>WRZ 4</t>
  </si>
  <si>
    <t>WRZ 5</t>
  </si>
  <si>
    <t>Cost change process submission - Water resources options growth driver - proposed supply and demand options</t>
  </si>
  <si>
    <t>WRMP24 scheme name</t>
  </si>
  <si>
    <t>WRMP24 scheme reference</t>
  </si>
  <si>
    <t>WRZ reference</t>
  </si>
  <si>
    <t>Classification</t>
  </si>
  <si>
    <t>Option type (supply schemes only, n/a otherwise)</t>
  </si>
  <si>
    <t>Meter acceleration scheme (no short term growth driver)</t>
  </si>
  <si>
    <t>Final WRMP24 delivery year (in use)</t>
  </si>
  <si>
    <t>Revised delivery year (in use)</t>
  </si>
  <si>
    <t xml:space="preserve">Capital expenditure </t>
  </si>
  <si>
    <t xml:space="preserve">Opex costs </t>
  </si>
  <si>
    <t xml:space="preserve">Benefits </t>
  </si>
  <si>
    <t>Complete for internal interconnectors only; key scheme metrics</t>
  </si>
  <si>
    <t>Complete for metering only; AMI meter activity numbers</t>
  </si>
  <si>
    <t>WRMP24 scheme status</t>
  </si>
  <si>
    <t>Length</t>
  </si>
  <si>
    <t>Diameter</t>
  </si>
  <si>
    <t>Pipe material</t>
  </si>
  <si>
    <t>Pumping capacity installed</t>
  </si>
  <si>
    <t>Storage capacity installed</t>
  </si>
  <si>
    <t>Number of road crossings</t>
  </si>
  <si>
    <t>Length of road crossings</t>
  </si>
  <si>
    <t>Number of river crossings</t>
  </si>
  <si>
    <t>Length of river crossings</t>
  </si>
  <si>
    <t>Number of rail crossings</t>
  </si>
  <si>
    <t>Length of rail crossings</t>
  </si>
  <si>
    <t>Number of other crossings</t>
  </si>
  <si>
    <t>Length of other crossings</t>
  </si>
  <si>
    <t>Maximum transfer capacity</t>
  </si>
  <si>
    <t>2030-35 total</t>
  </si>
  <si>
    <t>2035-40 total</t>
  </si>
  <si>
    <t>text</t>
  </si>
  <si>
    <t>Select from list</t>
  </si>
  <si>
    <t>year</t>
  </si>
  <si>
    <t>km</t>
  </si>
  <si>
    <t>mm</t>
  </si>
  <si>
    <t>kW</t>
  </si>
  <si>
    <t>Number</t>
  </si>
  <si>
    <t>000s</t>
  </si>
  <si>
    <t>Cost change process submission - Bioresources / growth at sludge treatment works</t>
  </si>
  <si>
    <t>Additional information</t>
  </si>
  <si>
    <t>SITE NAME 1</t>
  </si>
  <si>
    <t>Bioresources intervention type</t>
  </si>
  <si>
    <t xml:space="preserve">Base implicit allowance </t>
  </si>
  <si>
    <t>PR24  Enhancement allowance overlap</t>
  </si>
  <si>
    <t>Expected future cost savings</t>
  </si>
  <si>
    <t>Cost Change Process Claim - Site 1</t>
  </si>
  <si>
    <t>LOAD DATA -TDS/year - Site 1</t>
  </si>
  <si>
    <t xml:space="preserve">tTDS/year - Actual </t>
  </si>
  <si>
    <t>tTDS/year</t>
  </si>
  <si>
    <t xml:space="preserve">tTDS/year - Original  Forecast </t>
  </si>
  <si>
    <t>tTDS/year - Applicable to the cost change process</t>
  </si>
  <si>
    <t>SITE NAME 2</t>
  </si>
  <si>
    <t>Cost Change Process Claim - Site 2</t>
  </si>
  <si>
    <t>LOAD DATA -TDS/year - Site 2</t>
  </si>
  <si>
    <t>SITE NAME 3</t>
  </si>
  <si>
    <t>Cost Change Process Claim - Site 3</t>
  </si>
  <si>
    <t>LOAD DATA -TDS/year - Site 3</t>
  </si>
  <si>
    <t>SITE NAME 4</t>
  </si>
  <si>
    <t>Cost Change Process Claim - Site 4</t>
  </si>
  <si>
    <t>LOAD DATA -TDS/year - Site 4</t>
  </si>
  <si>
    <t>SITE NAME 5</t>
  </si>
  <si>
    <t>Cost Change Process Claim - Site 5</t>
  </si>
  <si>
    <t>LOAD DATA -TDS/year - Site 5</t>
  </si>
  <si>
    <t>Cost Change Process Claim - TOTALS ACROSS SITES</t>
  </si>
  <si>
    <t>Cost change claim - Total  Across sites</t>
  </si>
  <si>
    <t>Cost change process submission - Network reinforcement cost drivers</t>
  </si>
  <si>
    <t>Capital expenditure (£m)</t>
  </si>
  <si>
    <t>Operating expenditure (£m)</t>
  </si>
  <si>
    <t>Infrastructure charge receipts from developers (£m)</t>
  </si>
  <si>
    <t>Scheme name</t>
  </si>
  <si>
    <t>Project type (W/WW/Mix)</t>
  </si>
  <si>
    <t>Main asset type</t>
  </si>
  <si>
    <t>Primary demand type (Residential, Non-Residential, Sub-Zonal Connectivity, or Mix)</t>
  </si>
  <si>
    <t>Geography</t>
  </si>
  <si>
    <t>Comment</t>
  </si>
  <si>
    <t>Length of new potable mains or new sewers laid (km)</t>
  </si>
  <si>
    <t>Additional potable water pumping capacity or sewerage network pumping capacity installed (kW)</t>
  </si>
  <si>
    <t>New connections (residential)</t>
  </si>
  <si>
    <t>New connections (business)</t>
  </si>
  <si>
    <t>New properties (residential)</t>
  </si>
  <si>
    <t>New properties (business)</t>
  </si>
  <si>
    <t>Other drivers</t>
  </si>
  <si>
    <t>Total (Water only)</t>
  </si>
  <si>
    <t>Total (Wastewater only)</t>
  </si>
  <si>
    <t>Water share</t>
  </si>
  <si>
    <t>Cost change process submission - Major projects development costs</t>
  </si>
  <si>
    <t>Thames Water</t>
  </si>
  <si>
    <t>Yes, in-period adjustment</t>
  </si>
  <si>
    <t>April 2026</t>
  </si>
  <si>
    <t>PROJECT 1 NAME</t>
  </si>
  <si>
    <t>WHR</t>
  </si>
  <si>
    <t>PROJECT 2 NAME</t>
  </si>
  <si>
    <t>TDRA</t>
  </si>
  <si>
    <t>PROJECT 3 NAME</t>
  </si>
  <si>
    <t>Cost to finance</t>
  </si>
  <si>
    <t>PROJECT 4 NAME</t>
  </si>
  <si>
    <t>Time value of money adjustment</t>
  </si>
  <si>
    <t>PROJECT 5 NAME</t>
  </si>
  <si>
    <t>TOTALS ACROSS PROJECTS</t>
  </si>
  <si>
    <t>Request for in-period adjustment</t>
  </si>
  <si>
    <t>Company</t>
  </si>
  <si>
    <t xml:space="preserve">Acronym </t>
  </si>
  <si>
    <t>Current status (cyber security request)</t>
  </si>
  <si>
    <t xml:space="preserve">Submission </t>
  </si>
  <si>
    <t xml:space="preserve">Year of response </t>
  </si>
  <si>
    <t>Network Reinf - Type</t>
  </si>
  <si>
    <t>Asset</t>
  </si>
  <si>
    <t>Growth - Type</t>
  </si>
  <si>
    <t>Water resources - select WRMP24 scheme status</t>
  </si>
  <si>
    <t>Water resources - select classification</t>
  </si>
  <si>
    <t>Water resources - option type</t>
  </si>
  <si>
    <t>Water resources - meter acceleration scheme (no growth driver)</t>
  </si>
  <si>
    <t xml:space="preserve">Year </t>
  </si>
  <si>
    <t>Affinity Water</t>
  </si>
  <si>
    <t>AFW</t>
  </si>
  <si>
    <t>Not started</t>
  </si>
  <si>
    <t>March 2026</t>
  </si>
  <si>
    <t>Water</t>
  </si>
  <si>
    <t>Distribution and trunk mains</t>
  </si>
  <si>
    <t>Residential</t>
  </si>
  <si>
    <t>Anaerobic Digestion</t>
  </si>
  <si>
    <t>Preferred plan</t>
  </si>
  <si>
    <t>Supply-side improvements</t>
  </si>
  <si>
    <t>Treatment</t>
  </si>
  <si>
    <t>Yes</t>
  </si>
  <si>
    <t>No, end-of-period adjustment</t>
  </si>
  <si>
    <t>Anglian Water</t>
  </si>
  <si>
    <t>ANH</t>
  </si>
  <si>
    <t>In progress</t>
  </si>
  <si>
    <t>Pumping and storage facilities</t>
  </si>
  <si>
    <t>Non-residential</t>
  </si>
  <si>
    <t>Sludge storage - Tanks</t>
  </si>
  <si>
    <t>Adaptive plan</t>
  </si>
  <si>
    <t>Household demand-side improvements (excl leakage and metering)</t>
  </si>
  <si>
    <t>Transfer (not IC)</t>
  </si>
  <si>
    <t>No</t>
  </si>
  <si>
    <t>Bristol Water</t>
  </si>
  <si>
    <t>BRL</t>
  </si>
  <si>
    <t>Complete</t>
  </si>
  <si>
    <t>May 2026</t>
  </si>
  <si>
    <t>Other</t>
  </si>
  <si>
    <t>Sub-zonal connectivity</t>
  </si>
  <si>
    <t>Sludge storage - cake pads</t>
  </si>
  <si>
    <t>Feasible option</t>
  </si>
  <si>
    <t>Non-Household demand-side improvements (excl leakage and metering)</t>
  </si>
  <si>
    <t>Reservoir</t>
  </si>
  <si>
    <t>Hafren Dyfrdwy</t>
  </si>
  <si>
    <t>HDD</t>
  </si>
  <si>
    <t>Delayed</t>
  </si>
  <si>
    <t>March 2027</t>
  </si>
  <si>
    <t>Wastewater</t>
  </si>
  <si>
    <t>Foul and combined systems</t>
  </si>
  <si>
    <t>Mix/Other</t>
  </si>
  <si>
    <t>Thickening/dewatering</t>
  </si>
  <si>
    <t>New option</t>
  </si>
  <si>
    <t>Internal interconnectors</t>
  </si>
  <si>
    <t>Reuse</t>
  </si>
  <si>
    <t>Northumbrian Water</t>
  </si>
  <si>
    <t>NES</t>
  </si>
  <si>
    <t>April 2027</t>
  </si>
  <si>
    <t>Surface water only systems</t>
  </si>
  <si>
    <t>Liming</t>
  </si>
  <si>
    <t>Leakage improvements</t>
  </si>
  <si>
    <t>Ground and Surface Water</t>
  </si>
  <si>
    <t>Portsmouth Water</t>
  </si>
  <si>
    <t>PRT</t>
  </si>
  <si>
    <t>May 2027</t>
  </si>
  <si>
    <t>New AMI meters requested by existing customers (optants)</t>
  </si>
  <si>
    <t>License trading</t>
  </si>
  <si>
    <t>SES Water</t>
  </si>
  <si>
    <t>SES</t>
  </si>
  <si>
    <t>March 2028</t>
  </si>
  <si>
    <t>New AMI meters introduced by companies for existing customers</t>
  </si>
  <si>
    <t>South East Water</t>
  </si>
  <si>
    <t>SEW</t>
  </si>
  <si>
    <t>April 2028</t>
  </si>
  <si>
    <t>Mix</t>
  </si>
  <si>
    <t>New AMI meters for existing customers - business</t>
  </si>
  <si>
    <t>Southern Water</t>
  </si>
  <si>
    <t>SRN</t>
  </si>
  <si>
    <t>May 2028</t>
  </si>
  <si>
    <t>Replacement of existing basic meters with AMI meters for residential customers</t>
  </si>
  <si>
    <t>South Staffs Water</t>
  </si>
  <si>
    <t>SSC</t>
  </si>
  <si>
    <t>March 2029</t>
  </si>
  <si>
    <t>Replacement of existing AMR meters with AMI meters for residential customers</t>
  </si>
  <si>
    <t>Severn Trent Water</t>
  </si>
  <si>
    <t>SVE</t>
  </si>
  <si>
    <t>April 2029</t>
  </si>
  <si>
    <t>Replacement of existing basic meters with AMI meters for business customers</t>
  </si>
  <si>
    <t>TMS</t>
  </si>
  <si>
    <t>May 2029</t>
  </si>
  <si>
    <t>Replacement of existing AMR meters with AMI meters for business customers</t>
  </si>
  <si>
    <t>United Utilities</t>
  </si>
  <si>
    <t>UUW</t>
  </si>
  <si>
    <t>March 2030</t>
  </si>
  <si>
    <t>Smart meter infrastructure</t>
  </si>
  <si>
    <t>```</t>
  </si>
  <si>
    <t>Dŵr Cymru</t>
  </si>
  <si>
    <t>WSH</t>
  </si>
  <si>
    <t>April 2030</t>
  </si>
  <si>
    <t>Wessex Water</t>
  </si>
  <si>
    <t>WSX</t>
  </si>
  <si>
    <t>May 2030</t>
  </si>
  <si>
    <t>Yorkshire Water</t>
  </si>
  <si>
    <t>YKY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</si>
</sst>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00"/>
    <numFmt numFmtId="166" formatCode="0.000"/>
    <numFmt numFmtId="167" formatCode="#,##0.0"/>
    <numFmt numFmtId="168" formatCode="_(* #,##0.0000_);_(* \(#,##0.0000\);_(* &quot;-&quot;??_);_(@_)"/>
  </numFmts>
  <fonts count="74" x14ac:knownFonts="1">
    <font>
      <sz val="11"/>
      <color theme="1"/>
      <name val="Arial"/>
      <family val="2"/>
    </font>
    <font>
      <sz val="11"/>
      <color theme="1"/>
      <name val="Arial"/>
      <family val="2"/>
    </font>
    <font>
      <b/>
      <sz val="15"/>
      <color theme="3"/>
      <name val="Arial"/>
      <family val="2"/>
    </font>
    <font>
      <b/>
      <sz val="12"/>
      <color theme="1"/>
      <name val="Aptos Narrow"/>
      <family val="2"/>
      <scheme val="minor"/>
    </font>
    <font>
      <sz val="18"/>
      <color theme="3"/>
      <name val="Aptos Narrow"/>
      <family val="2"/>
      <scheme val="minor"/>
    </font>
    <font>
      <b/>
      <sz val="12"/>
      <color theme="3"/>
      <name val="Aptos Narrow"/>
      <family val="2"/>
      <scheme val="minor"/>
    </font>
    <font>
      <sz val="11"/>
      <color theme="1"/>
      <name val="Aptos Narrow"/>
      <family val="2"/>
      <scheme val="minor"/>
    </font>
    <font>
      <sz val="12"/>
      <color theme="1"/>
      <name val="Aptos Narrow"/>
      <family val="2"/>
      <scheme val="minor"/>
    </font>
    <font>
      <b/>
      <sz val="15"/>
      <color theme="0"/>
      <name val="Aptos Narrow"/>
      <family val="2"/>
      <scheme val="minor"/>
    </font>
    <font>
      <sz val="18"/>
      <color rgb="FF002664"/>
      <name val="Aptos Narrow"/>
      <family val="2"/>
      <scheme val="minor"/>
    </font>
    <font>
      <sz val="12"/>
      <name val="Aptos Narrow"/>
      <family val="2"/>
      <scheme val="minor"/>
    </font>
    <font>
      <sz val="12"/>
      <color theme="4"/>
      <name val="Aptos Narrow"/>
      <family val="2"/>
      <scheme val="minor"/>
    </font>
    <font>
      <sz val="12"/>
      <color rgb="FF0070C0"/>
      <name val="Aptos Narrow"/>
      <family val="2"/>
      <scheme val="minor"/>
    </font>
    <font>
      <sz val="12"/>
      <color rgb="FF000000"/>
      <name val="Aptos Narrow"/>
      <family val="2"/>
      <scheme val="minor"/>
    </font>
    <font>
      <sz val="9"/>
      <color theme="1"/>
      <name val="Arial"/>
      <family val="2"/>
    </font>
    <font>
      <sz val="11"/>
      <name val="Arial"/>
      <family val="2"/>
    </font>
    <font>
      <sz val="11"/>
      <color rgb="FF000000"/>
      <name val="Arial"/>
      <family val="2"/>
    </font>
    <font>
      <b/>
      <sz val="22.5"/>
      <color rgb="FFFFFFFF"/>
      <name val="Franklin Gothic Demi"/>
      <family val="2"/>
    </font>
    <font>
      <i/>
      <sz val="12"/>
      <color rgb="FFFFFFFF"/>
      <name val="Franklin Gothic Demi"/>
      <family val="2"/>
    </font>
    <font>
      <sz val="12"/>
      <color rgb="FFFFFFFF"/>
      <name val="Franklin Gothic Demi"/>
      <family val="2"/>
    </font>
    <font>
      <u/>
      <sz val="11"/>
      <color theme="10"/>
      <name val="Arial"/>
      <family val="2"/>
    </font>
    <font>
      <b/>
      <sz val="11"/>
      <color theme="1"/>
      <name val="Arial"/>
      <family val="2"/>
    </font>
    <font>
      <sz val="12"/>
      <color rgb="FF000000"/>
      <name val="Aptos Narrow"/>
      <family val="2"/>
    </font>
    <font>
      <b/>
      <sz val="12"/>
      <color theme="4"/>
      <name val="Aptos Narrow"/>
      <family val="2"/>
    </font>
    <font>
      <sz val="12"/>
      <name val="Aptos Narrow"/>
      <family val="2"/>
    </font>
    <font>
      <b/>
      <sz val="11"/>
      <color rgb="FF000000"/>
      <name val="Arial"/>
      <family val="2"/>
    </font>
    <font>
      <u/>
      <sz val="12"/>
      <color theme="0"/>
      <name val="Franklin Gothic Demi"/>
      <family val="2"/>
    </font>
    <font>
      <b/>
      <sz val="12"/>
      <name val="Aptos Narrow"/>
      <family val="2"/>
      <scheme val="minor"/>
    </font>
    <font>
      <b/>
      <sz val="12"/>
      <color theme="4"/>
      <name val="Aptos Narrow"/>
      <family val="2"/>
      <scheme val="minor"/>
    </font>
    <font>
      <sz val="12"/>
      <color theme="1"/>
      <name val="Aptos Narrow"/>
      <family val="2"/>
    </font>
    <font>
      <sz val="11"/>
      <color rgb="FF000000"/>
      <name val="Calibri"/>
      <family val="2"/>
    </font>
    <font>
      <sz val="8"/>
      <name val="Arial"/>
      <family val="2"/>
    </font>
    <font>
      <sz val="12"/>
      <color rgb="FF002664"/>
      <name val="Aptos Narrow"/>
      <family val="2"/>
      <scheme val="minor"/>
    </font>
    <font>
      <sz val="8"/>
      <color theme="1"/>
      <name val="Aptos Narrow"/>
      <family val="2"/>
      <scheme val="minor"/>
    </font>
    <font>
      <b/>
      <sz val="8"/>
      <color theme="1"/>
      <name val="Aptos Narrow"/>
      <family val="2"/>
      <scheme val="minor"/>
    </font>
    <font>
      <sz val="8"/>
      <color theme="0" tint="-0.14999847407452621"/>
      <name val="Aptos Narrow"/>
      <family val="2"/>
      <scheme val="minor"/>
    </font>
    <font>
      <b/>
      <sz val="8"/>
      <color theme="0" tint="-0.14999847407452621"/>
      <name val="Aptos Narrow"/>
      <family val="2"/>
      <scheme val="minor"/>
    </font>
    <font>
      <sz val="12"/>
      <color theme="3"/>
      <name val="Aptos Narrow"/>
      <family val="2"/>
      <scheme val="minor"/>
    </font>
    <font>
      <sz val="12"/>
      <color theme="0" tint="-0.14999847407452621"/>
      <name val="Aptos Narrow"/>
      <family val="2"/>
      <scheme val="minor"/>
    </font>
    <font>
      <b/>
      <sz val="12"/>
      <color theme="0"/>
      <name val="Aptos Narrow"/>
      <family val="2"/>
      <scheme val="minor"/>
    </font>
    <font>
      <b/>
      <sz val="12"/>
      <color theme="0" tint="-0.14999847407452621"/>
      <name val="Aptos Narrow"/>
      <family val="2"/>
      <scheme val="minor"/>
    </font>
    <font>
      <sz val="11"/>
      <color theme="1"/>
      <name val="Aptos Narrow"/>
      <family val="2"/>
      <scheme val="minor"/>
    </font>
    <font>
      <sz val="8"/>
      <color theme="0" tint="-0.14999847407452621"/>
      <name val="Arial"/>
      <family val="2"/>
    </font>
    <font>
      <sz val="12"/>
      <color rgb="FF003479"/>
      <name val="Arial"/>
      <family val="2"/>
    </font>
    <font>
      <sz val="12"/>
      <color rgb="FF0078C9"/>
      <name val="Arial"/>
      <family val="2"/>
    </font>
    <font>
      <b/>
      <sz val="15"/>
      <color rgb="FFFFFFFF"/>
      <name val="Arial"/>
      <family val="2"/>
    </font>
    <font>
      <sz val="11"/>
      <color theme="0"/>
      <name val="Aptos Narrow"/>
      <family val="2"/>
      <scheme val="minor"/>
    </font>
    <font>
      <sz val="10"/>
      <name val="Arial"/>
      <family val="2"/>
    </font>
    <font>
      <b/>
      <sz val="14"/>
      <color theme="4"/>
      <name val="Aptos Narrow"/>
      <family val="2"/>
      <scheme val="minor"/>
    </font>
    <font>
      <sz val="15"/>
      <color theme="1"/>
      <name val="Arial"/>
      <family val="2"/>
    </font>
    <font>
      <sz val="15"/>
      <color theme="3"/>
      <name val="Arial"/>
      <family val="2"/>
    </font>
    <font>
      <b/>
      <sz val="15"/>
      <color theme="0"/>
      <name val="Arial"/>
      <family val="2"/>
    </font>
    <font>
      <sz val="12"/>
      <color theme="1"/>
      <name val="Arial"/>
      <family val="2"/>
    </font>
    <font>
      <sz val="11"/>
      <color theme="0" tint="-0.249977111117893"/>
      <name val="Arial"/>
      <family val="2"/>
    </font>
    <font>
      <sz val="8"/>
      <color theme="0" tint="-0.14999847407452621"/>
      <name val="Aptos Narrow"/>
      <family val="2"/>
      <scheme val="minor"/>
    </font>
    <font>
      <sz val="11"/>
      <color theme="1"/>
      <name val="Aptos Narrow"/>
      <family val="2"/>
      <scheme val="minor"/>
    </font>
    <font>
      <b/>
      <sz val="11"/>
      <color theme="1"/>
      <name val="Aptos Narrow"/>
      <family val="2"/>
      <scheme val="minor"/>
    </font>
    <font>
      <sz val="11"/>
      <color theme="0" tint="-0.499984740745262"/>
      <name val="Aptos Narrow"/>
      <family val="2"/>
      <scheme val="minor"/>
    </font>
    <font>
      <sz val="11"/>
      <color rgb="FFFF0000"/>
      <name val="Aptos Narrow"/>
      <family val="2"/>
      <scheme val="minor"/>
    </font>
    <font>
      <i/>
      <sz val="12"/>
      <name val="Aptos Narrow"/>
      <family val="2"/>
      <scheme val="minor"/>
    </font>
    <font>
      <sz val="10"/>
      <color theme="0" tint="-0.34998626667073579"/>
      <name val="Arial"/>
      <family val="2"/>
    </font>
    <font>
      <i/>
      <sz val="11"/>
      <color theme="1"/>
      <name val="Arial"/>
      <family val="2"/>
    </font>
    <font>
      <sz val="8"/>
      <color theme="1"/>
      <name val="Arial"/>
      <family val="2"/>
    </font>
    <font>
      <sz val="12"/>
      <color theme="3"/>
      <name val="Aptos"/>
      <family val="2"/>
    </font>
    <font>
      <sz val="12"/>
      <color rgb="FF0078C9"/>
      <name val="Aptos Narrow"/>
      <family val="2"/>
      <scheme val="minor"/>
    </font>
    <font>
      <sz val="12"/>
      <color rgb="FF003479"/>
      <name val="Aptos Narrow"/>
      <family val="2"/>
      <scheme val="minor"/>
    </font>
    <font>
      <sz val="11"/>
      <color rgb="FF000000"/>
      <name val="Aptos Narrow"/>
      <family val="2"/>
      <scheme val="minor"/>
    </font>
    <font>
      <b/>
      <sz val="12"/>
      <color rgb="FF0E2841"/>
      <name val="Aptos Narrow"/>
      <family val="2"/>
      <scheme val="minor"/>
    </font>
    <font>
      <b/>
      <sz val="12"/>
      <color rgb="FF000000"/>
      <name val="Aptos Narrow"/>
      <family val="2"/>
      <scheme val="minor"/>
    </font>
    <font>
      <sz val="12"/>
      <color rgb="FF156082"/>
      <name val="Aptos Narrow"/>
      <family val="2"/>
      <scheme val="minor"/>
    </font>
    <font>
      <sz val="11"/>
      <color theme="4"/>
      <name val="Aptos Narrow"/>
      <family val="2"/>
      <scheme val="minor"/>
    </font>
    <font>
      <sz val="12"/>
      <color theme="0"/>
      <name val="Aptos Narrow"/>
      <family val="2"/>
      <scheme val="minor"/>
    </font>
    <font>
      <sz val="12"/>
      <color rgb="FFFF0000"/>
      <name val="Aptos Narrow"/>
      <family val="2"/>
      <scheme val="minor"/>
    </font>
    <font>
      <i/>
      <sz val="12"/>
      <name val="Arial"/>
      <family val="2"/>
    </font>
  </fonts>
  <fills count="20">
    <fill>
      <patternFill patternType="none"/>
    </fill>
    <fill>
      <patternFill patternType="gray125"/>
    </fill>
    <fill>
      <patternFill patternType="solid">
        <fgColor rgb="FFE0DCD8"/>
        <bgColor indexed="64"/>
      </patternFill>
    </fill>
    <fill>
      <patternFill patternType="solid">
        <fgColor rgb="FF003595"/>
        <bgColor indexed="64"/>
      </patternFill>
    </fill>
    <fill>
      <patternFill patternType="solid">
        <fgColor rgb="FFFE4819"/>
        <bgColor indexed="64"/>
      </patternFill>
    </fill>
    <fill>
      <patternFill patternType="solid">
        <fgColor theme="0"/>
        <bgColor indexed="64"/>
      </patternFill>
    </fill>
    <fill>
      <patternFill patternType="solid">
        <fgColor theme="0" tint="-0.14999847407452621"/>
        <bgColor indexed="64"/>
      </patternFill>
    </fill>
    <fill>
      <patternFill patternType="lightUp">
        <fgColor rgb="FF000000"/>
        <bgColor rgb="FF003479"/>
      </patternFill>
    </fill>
    <fill>
      <patternFill patternType="solid">
        <fgColor rgb="FFFFEFCA"/>
        <bgColor indexed="64"/>
      </patternFill>
    </fill>
    <fill>
      <patternFill patternType="solid">
        <fgColor rgb="FF83CCEB"/>
        <bgColor indexed="64"/>
      </patternFill>
    </fill>
    <fill>
      <patternFill patternType="solid">
        <fgColor theme="0" tint="-0.249977111117893"/>
        <bgColor indexed="64"/>
      </patternFill>
    </fill>
    <fill>
      <patternFill patternType="solid">
        <fgColor rgb="FFFFFF00"/>
        <bgColor indexed="64"/>
      </patternFill>
    </fill>
    <fill>
      <patternFill patternType="solid">
        <fgColor theme="2"/>
        <bgColor indexed="64"/>
      </patternFill>
    </fill>
    <fill>
      <patternFill patternType="solid">
        <fgColor rgb="FFFFEFCA"/>
        <bgColor rgb="FF000000"/>
      </patternFill>
    </fill>
    <fill>
      <patternFill patternType="solid">
        <fgColor rgb="FFE0DCD8"/>
        <bgColor rgb="FF000000"/>
      </patternFill>
    </fill>
    <fill>
      <patternFill patternType="solid">
        <fgColor rgb="FF003595"/>
        <bgColor rgb="FF000000"/>
      </patternFill>
    </fill>
    <fill>
      <patternFill patternType="solid">
        <fgColor rgb="FFFFFFFF"/>
        <bgColor rgb="FF000000"/>
      </patternFill>
    </fill>
    <fill>
      <patternFill patternType="solid">
        <fgColor rgb="FF84CEFF"/>
        <bgColor rgb="FF000000"/>
      </patternFill>
    </fill>
    <fill>
      <patternFill patternType="solid">
        <fgColor theme="0" tint="-0.499984740745262"/>
        <bgColor indexed="64"/>
      </patternFill>
    </fill>
    <fill>
      <patternFill patternType="solid">
        <fgColor rgb="FF84CEFF"/>
        <bgColor indexed="64"/>
      </patternFill>
    </fill>
  </fills>
  <borders count="119">
    <border>
      <left/>
      <right/>
      <top/>
      <bottom/>
      <diagonal/>
    </border>
    <border>
      <left/>
      <right/>
      <top/>
      <bottom style="thick">
        <color theme="4"/>
      </bottom>
      <diagonal/>
    </border>
    <border>
      <left style="thin">
        <color theme="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ck">
        <color rgb="FF99CCFF"/>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ck">
        <color theme="0" tint="-0.499984740745262"/>
      </left>
      <right/>
      <top style="thick">
        <color theme="0" tint="-0.499984740745262"/>
      </top>
      <bottom style="thin">
        <color theme="0" tint="-0.499984740745262"/>
      </bottom>
      <diagonal/>
    </border>
    <border>
      <left/>
      <right/>
      <top style="thick">
        <color theme="0" tint="-0.499984740745262"/>
      </top>
      <bottom style="thin">
        <color theme="0" tint="-0.499984740745262"/>
      </bottom>
      <diagonal/>
    </border>
    <border>
      <left/>
      <right style="thick">
        <color theme="0" tint="-0.499984740745262"/>
      </right>
      <top style="thick">
        <color theme="0" tint="-0.499984740745262"/>
      </top>
      <bottom style="thin">
        <color theme="0" tint="-0.499984740745262"/>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ck">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bottom style="thick">
        <color theme="0" tint="-0.499984740745262"/>
      </bottom>
      <diagonal/>
    </border>
    <border>
      <left style="thin">
        <color theme="0" tint="-0.499984740745262"/>
      </left>
      <right style="thick">
        <color theme="0" tint="-0.499984740745262"/>
      </right>
      <top/>
      <bottom style="thick">
        <color theme="0" tint="-0.499984740745262"/>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n">
        <color rgb="FF808080"/>
      </left>
      <right/>
      <top style="thin">
        <color rgb="FF808080"/>
      </top>
      <bottom style="thick">
        <color rgb="FF808080"/>
      </bottom>
      <diagonal/>
    </border>
    <border>
      <left style="thin">
        <color rgb="FF808080"/>
      </left>
      <right style="thick">
        <color rgb="FF808080"/>
      </right>
      <top style="thin">
        <color rgb="FF808080"/>
      </top>
      <bottom style="thick">
        <color rgb="FF808080"/>
      </bottom>
      <diagonal/>
    </border>
    <border>
      <left style="thin">
        <color theme="0" tint="-0.499984740745262"/>
      </left>
      <right style="thick">
        <color theme="0" tint="-0.499984740745262"/>
      </right>
      <top style="thick">
        <color theme="0" tint="-0.499984740745262"/>
      </top>
      <bottom style="thin">
        <color theme="0" tint="-0.499984740745262"/>
      </bottom>
      <diagonal/>
    </border>
    <border>
      <left style="thin">
        <color theme="0" tint="-0.499984740745262"/>
      </left>
      <right/>
      <top style="thick">
        <color theme="0" tint="-0.499984740745262"/>
      </top>
      <bottom style="thin">
        <color theme="0" tint="-0.499984740745262"/>
      </bottom>
      <diagonal/>
    </border>
    <border>
      <left style="thin">
        <color rgb="FF808080"/>
      </left>
      <right style="thin">
        <color rgb="FF808080"/>
      </right>
      <top style="thick">
        <color rgb="FF808080"/>
      </top>
      <bottom style="thin">
        <color rgb="FF808080"/>
      </bottom>
      <diagonal/>
    </border>
    <border>
      <left style="thin">
        <color rgb="FF808080"/>
      </left>
      <right style="thick">
        <color rgb="FF808080"/>
      </right>
      <top style="thick">
        <color rgb="FF808080"/>
      </top>
      <bottom style="thin">
        <color rgb="FF808080"/>
      </bottom>
      <diagonal/>
    </border>
    <border>
      <left style="thick">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808080"/>
      </left>
      <right style="thick">
        <color rgb="FF808080"/>
      </right>
      <top style="thin">
        <color rgb="FF808080"/>
      </top>
      <bottom style="thin">
        <color rgb="FF808080"/>
      </bottom>
      <diagonal/>
    </border>
    <border>
      <left style="thick">
        <color theme="0" tint="-0.499984740745262"/>
      </left>
      <right style="thick">
        <color theme="0" tint="-0.499984740745262"/>
      </right>
      <top style="thin">
        <color theme="0" tint="-0.499984740745262"/>
      </top>
      <bottom style="thin">
        <color theme="0" tint="-0.499984740745262"/>
      </bottom>
      <diagonal/>
    </border>
    <border>
      <left style="thin">
        <color rgb="FF808080"/>
      </left>
      <right style="thin">
        <color rgb="FF808080"/>
      </right>
      <top style="thin">
        <color rgb="FF808080"/>
      </top>
      <bottom style="thick">
        <color rgb="FF808080"/>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right style="thin">
        <color theme="0" tint="-0.499984740745262"/>
      </right>
      <top style="thick">
        <color theme="0" tint="-0.499984740745262"/>
      </top>
      <bottom style="thick">
        <color theme="0" tint="-0.499984740745262"/>
      </bottom>
      <diagonal/>
    </border>
    <border>
      <left/>
      <right style="thin">
        <color theme="0" tint="-0.499984740745262"/>
      </right>
      <top style="thick">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ck">
        <color rgb="FF808080"/>
      </left>
      <right style="thin">
        <color rgb="FF808080"/>
      </right>
      <top style="thick">
        <color rgb="FF808080"/>
      </top>
      <bottom/>
      <diagonal/>
    </border>
    <border>
      <left style="thin">
        <color rgb="FF808080"/>
      </left>
      <right style="thin">
        <color rgb="FF808080"/>
      </right>
      <top style="thick">
        <color rgb="FF808080"/>
      </top>
      <bottom/>
      <diagonal/>
    </border>
    <border>
      <left style="thin">
        <color rgb="FF808080"/>
      </left>
      <right/>
      <top style="thick">
        <color rgb="FF808080"/>
      </top>
      <bottom style="thin">
        <color rgb="FF808080"/>
      </bottom>
      <diagonal/>
    </border>
    <border>
      <left/>
      <right/>
      <top style="thick">
        <color rgb="FF808080"/>
      </top>
      <bottom style="thin">
        <color rgb="FF808080"/>
      </bottom>
      <diagonal/>
    </border>
    <border>
      <left style="thick">
        <color rgb="FF808080"/>
      </left>
      <right/>
      <top style="thick">
        <color rgb="FF808080"/>
      </top>
      <bottom style="thin">
        <color rgb="FF808080"/>
      </bottom>
      <diagonal/>
    </border>
    <border>
      <left style="thick">
        <color rgb="FF808080"/>
      </left>
      <right style="thin">
        <color rgb="FF808080"/>
      </right>
      <top style="thick">
        <color rgb="FF808080"/>
      </top>
      <bottom style="thin">
        <color rgb="FF808080"/>
      </bottom>
      <diagonal/>
    </border>
    <border>
      <left style="thick">
        <color rgb="FF808080"/>
      </left>
      <right style="thick">
        <color rgb="FF808080"/>
      </right>
      <top style="thick">
        <color rgb="FF808080"/>
      </top>
      <bottom/>
      <diagonal/>
    </border>
    <border>
      <left style="thick">
        <color rgb="FF808080"/>
      </left>
      <right style="thin">
        <color rgb="FF808080"/>
      </right>
      <top style="thin">
        <color rgb="FF808080"/>
      </top>
      <bottom style="thick">
        <color rgb="FF808080"/>
      </bottom>
      <diagonal/>
    </border>
    <border>
      <left style="thick">
        <color rgb="FF808080"/>
      </left>
      <right style="thin">
        <color rgb="FF808080"/>
      </right>
      <top style="thin">
        <color rgb="FF808080"/>
      </top>
      <bottom style="thin">
        <color rgb="FF808080"/>
      </bottom>
      <diagonal/>
    </border>
    <border>
      <left style="thick">
        <color rgb="FF808080"/>
      </left>
      <right style="thick">
        <color rgb="FF808080"/>
      </right>
      <top style="thick">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ck">
        <color rgb="FF808080"/>
      </left>
      <right style="thick">
        <color rgb="FF808080"/>
      </right>
      <top style="thin">
        <color rgb="FF808080"/>
      </top>
      <bottom style="thin">
        <color rgb="FF808080"/>
      </bottom>
      <diagonal/>
    </border>
    <border>
      <left/>
      <right style="thin">
        <color rgb="FF808080"/>
      </right>
      <top style="thin">
        <color rgb="FF808080"/>
      </top>
      <bottom style="thick">
        <color rgb="FF808080"/>
      </bottom>
      <diagonal/>
    </border>
    <border>
      <left style="thick">
        <color rgb="FF808080"/>
      </left>
      <right style="thick">
        <color rgb="FF808080"/>
      </right>
      <top style="thin">
        <color rgb="FF808080"/>
      </top>
      <bottom style="thick">
        <color rgb="FF808080"/>
      </bottom>
      <diagonal/>
    </border>
    <border>
      <left/>
      <right style="thick">
        <color rgb="FF808080"/>
      </right>
      <top style="thick">
        <color rgb="FF808080"/>
      </top>
      <bottom style="thin">
        <color rgb="FF808080"/>
      </bottom>
      <diagonal/>
    </border>
    <border>
      <left style="thick">
        <color rgb="FF808080"/>
      </left>
      <right style="thin">
        <color rgb="FF808080"/>
      </right>
      <top/>
      <bottom style="thick">
        <color rgb="FF808080"/>
      </bottom>
      <diagonal/>
    </border>
    <border>
      <left style="thin">
        <color rgb="FF808080"/>
      </left>
      <right style="thin">
        <color rgb="FF808080"/>
      </right>
      <top/>
      <bottom style="thick">
        <color rgb="FF808080"/>
      </bottom>
      <diagonal/>
    </border>
    <border>
      <left style="thick">
        <color rgb="FF808080"/>
      </left>
      <right style="thick">
        <color rgb="FF808080"/>
      </right>
      <top/>
      <bottom style="thick">
        <color rgb="FF808080"/>
      </bottom>
      <diagonal/>
    </border>
    <border>
      <left style="thick">
        <color rgb="FF808080"/>
      </left>
      <right style="thin">
        <color rgb="FF808080"/>
      </right>
      <top style="thick">
        <color theme="0" tint="-0.499984740745262"/>
      </top>
      <bottom style="thin">
        <color rgb="FF808080"/>
      </bottom>
      <diagonal/>
    </border>
    <border>
      <left/>
      <right style="thin">
        <color rgb="FF808080"/>
      </right>
      <top style="thick">
        <color theme="0" tint="-0.499984740745262"/>
      </top>
      <bottom style="thin">
        <color rgb="FF808080"/>
      </bottom>
      <diagonal/>
    </border>
    <border>
      <left style="thin">
        <color theme="0" tint="-0.499984740745262"/>
      </left>
      <right style="thick">
        <color rgb="FF808080"/>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ck">
        <color theme="0" tint="-0.499984740745262"/>
      </bottom>
      <diagonal/>
    </border>
    <border>
      <left/>
      <right style="thin">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n">
        <color theme="0" tint="-0.499984740745262"/>
      </left>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rgb="FF808080"/>
      </left>
      <right style="thick">
        <color rgb="FF808080"/>
      </right>
      <top style="thin">
        <color theme="0" tint="-0.499984740745262"/>
      </top>
      <bottom style="thin">
        <color rgb="FF808080"/>
      </bottom>
      <diagonal/>
    </border>
    <border>
      <left style="thin">
        <color theme="0" tint="-0.499984740745262"/>
      </left>
      <right style="thick">
        <color theme="0" tint="-0.499984740745262"/>
      </right>
      <top style="thin">
        <color theme="0" tint="-0.499984740745262"/>
      </top>
      <bottom style="thick">
        <color rgb="FF808080"/>
      </bottom>
      <diagonal/>
    </border>
    <border>
      <left style="thick">
        <color theme="0" tint="-0.499984740745262"/>
      </left>
      <right style="thick">
        <color theme="0" tint="-0.499984740745262"/>
      </right>
      <top style="thin">
        <color theme="0" tint="-0.499984740745262"/>
      </top>
      <bottom/>
      <diagonal/>
    </border>
    <border>
      <left style="thick">
        <color theme="0" tint="-0.499984740745262"/>
      </left>
      <right style="thick">
        <color theme="0" tint="-0.499984740745262"/>
      </right>
      <top style="thin">
        <color theme="0" tint="-0.499984740745262"/>
      </top>
      <bottom style="thick">
        <color theme="0" tint="-0.499984740745262"/>
      </bottom>
      <diagonal/>
    </border>
    <border>
      <left/>
      <right/>
      <top style="thick">
        <color theme="0" tint="-0.499984740745262"/>
      </top>
      <bottom style="thick">
        <color theme="0" tint="-0.499984740745262"/>
      </bottom>
      <diagonal/>
    </border>
    <border>
      <left/>
      <right/>
      <top style="thick">
        <color theme="0" tint="-0.499984740745262"/>
      </top>
      <bottom style="thin">
        <color rgb="FF808080"/>
      </bottom>
      <diagonal/>
    </border>
    <border>
      <left/>
      <right/>
      <top style="thin">
        <color rgb="FF808080"/>
      </top>
      <bottom style="thin">
        <color rgb="FF808080"/>
      </bottom>
      <diagonal/>
    </border>
    <border>
      <left/>
      <right/>
      <top style="thin">
        <color rgb="FF808080"/>
      </top>
      <bottom style="thick">
        <color rgb="FF808080"/>
      </bottom>
      <diagonal/>
    </border>
    <border>
      <left style="thick">
        <color theme="0" tint="-0.499984740745262"/>
      </left>
      <right/>
      <top style="thick">
        <color theme="0" tint="-0.499984740745262"/>
      </top>
      <bottom/>
      <diagonal/>
    </border>
    <border>
      <left/>
      <right style="thin">
        <color theme="0" tint="-0.499984740745262"/>
      </right>
      <top/>
      <bottom style="thick">
        <color theme="0" tint="-0.499984740745262"/>
      </bottom>
      <diagonal/>
    </border>
    <border>
      <left/>
      <right style="thin">
        <color theme="0" tint="-0.499984740745262"/>
      </right>
      <top style="thin">
        <color theme="0" tint="-0.499984740745262"/>
      </top>
      <bottom style="thick">
        <color rgb="FF808080"/>
      </bottom>
      <diagonal/>
    </border>
    <border>
      <left style="thick">
        <color theme="0" tint="-0.499984740745262"/>
      </left>
      <right style="thick">
        <color theme="0" tint="-0.499984740745262"/>
      </right>
      <top style="thick">
        <color theme="0" tint="-0.499984740745262"/>
      </top>
      <bottom style="thin">
        <color rgb="FF808080"/>
      </bottom>
      <diagonal/>
    </border>
    <border>
      <left style="thick">
        <color theme="0" tint="-0.499984740745262"/>
      </left>
      <right style="thick">
        <color theme="0" tint="-0.499984740745262"/>
      </right>
      <top style="thin">
        <color rgb="FF808080"/>
      </top>
      <bottom style="thin">
        <color rgb="FF808080"/>
      </bottom>
      <diagonal/>
    </border>
    <border>
      <left style="thick">
        <color theme="0" tint="-0.499984740745262"/>
      </left>
      <right style="thick">
        <color theme="0" tint="-0.499984740745262"/>
      </right>
      <top style="thin">
        <color rgb="FF808080"/>
      </top>
      <bottom style="thick">
        <color rgb="FF808080"/>
      </bottom>
      <diagonal/>
    </border>
    <border>
      <left style="thick">
        <color theme="0" tint="-0.499984740745262"/>
      </left>
      <right style="thin">
        <color theme="0" tint="-0.499984740745262"/>
      </right>
      <top style="thin">
        <color rgb="FF808080"/>
      </top>
      <bottom style="thick">
        <color rgb="FF808080"/>
      </bottom>
      <diagonal/>
    </border>
    <border>
      <left style="thin">
        <color theme="0" tint="-0.499984740745262"/>
      </left>
      <right style="thin">
        <color theme="0" tint="-0.499984740745262"/>
      </right>
      <top style="thin">
        <color rgb="FF808080"/>
      </top>
      <bottom style="thick">
        <color rgb="FF808080"/>
      </bottom>
      <diagonal/>
    </border>
    <border>
      <left style="thin">
        <color theme="0" tint="-0.499984740745262"/>
      </left>
      <right style="thick">
        <color theme="0" tint="-0.499984740745262"/>
      </right>
      <top style="thin">
        <color rgb="FF808080"/>
      </top>
      <bottom style="thick">
        <color rgb="FF808080"/>
      </bottom>
      <diagonal/>
    </border>
    <border>
      <left style="thin">
        <color indexed="64"/>
      </left>
      <right style="medium">
        <color indexed="64"/>
      </right>
      <top style="thin">
        <color indexed="64"/>
      </top>
      <bottom style="thin">
        <color indexed="64"/>
      </bottom>
      <diagonal/>
    </border>
    <border>
      <left style="thin">
        <color rgb="FF808080"/>
      </left>
      <right/>
      <top/>
      <bottom style="thick">
        <color rgb="FF808080"/>
      </bottom>
      <diagonal/>
    </border>
    <border>
      <left style="thin">
        <color rgb="FF808080"/>
      </left>
      <right/>
      <top style="thick">
        <color rgb="FF808080"/>
      </top>
      <bottom/>
      <diagonal/>
    </border>
    <border>
      <left style="thin">
        <color indexed="64"/>
      </left>
      <right/>
      <top/>
      <bottom/>
      <diagonal/>
    </border>
    <border>
      <left style="thick">
        <color rgb="FF808080"/>
      </left>
      <right/>
      <top style="thick">
        <color rgb="FF808080"/>
      </top>
      <bottom/>
      <diagonal/>
    </border>
    <border>
      <left/>
      <right/>
      <top style="thick">
        <color rgb="FF808080"/>
      </top>
      <bottom/>
      <diagonal/>
    </border>
    <border>
      <left/>
      <right style="thick">
        <color rgb="FF808080"/>
      </right>
      <top style="thick">
        <color rgb="FF808080"/>
      </top>
      <bottom/>
      <diagonal/>
    </border>
    <border>
      <left style="thin">
        <color rgb="FF808080"/>
      </left>
      <right style="thin">
        <color rgb="FF808080"/>
      </right>
      <top style="thin">
        <color rgb="FF808080"/>
      </top>
      <bottom style="thick">
        <color theme="0" tint="-0.499984740745262"/>
      </bottom>
      <diagonal/>
    </border>
    <border>
      <left style="thick">
        <color rgb="FF808080"/>
      </left>
      <right style="thin">
        <color rgb="FF808080"/>
      </right>
      <top style="thin">
        <color rgb="FF808080"/>
      </top>
      <bottom/>
      <diagonal/>
    </border>
    <border>
      <left style="thin">
        <color rgb="FF808080"/>
      </left>
      <right style="thin">
        <color rgb="FF808080"/>
      </right>
      <top style="thin">
        <color rgb="FF808080"/>
      </top>
      <bottom/>
      <diagonal/>
    </border>
    <border>
      <left style="thin">
        <color rgb="FF808080"/>
      </left>
      <right style="thick">
        <color rgb="FF808080"/>
      </right>
      <top style="thin">
        <color rgb="FF808080"/>
      </top>
      <bottom/>
      <diagonal/>
    </border>
    <border>
      <left style="thin">
        <color rgb="FF808080"/>
      </left>
      <right/>
      <top style="thin">
        <color rgb="FF808080"/>
      </top>
      <bottom/>
      <diagonal/>
    </border>
    <border>
      <left/>
      <right style="thick">
        <color rgb="FF808080"/>
      </right>
      <top style="thin">
        <color rgb="FF808080"/>
      </top>
      <bottom style="thin">
        <color rgb="FF808080"/>
      </bottom>
      <diagonal/>
    </border>
  </borders>
  <cellStyleXfs count="16">
    <xf numFmtId="0" fontId="0" fillId="0" borderId="0"/>
    <xf numFmtId="0" fontId="2" fillId="0" borderId="1" applyNumberFormat="0" applyFill="0" applyAlignment="0" applyProtection="0"/>
    <xf numFmtId="164" fontId="1" fillId="0" borderId="0" applyFont="0" applyFill="0" applyBorder="0" applyAlignment="0" applyProtection="0"/>
    <xf numFmtId="0" fontId="1" fillId="0" borderId="0"/>
    <xf numFmtId="0" fontId="14" fillId="4" borderId="0" applyBorder="0"/>
    <xf numFmtId="0" fontId="15" fillId="0" borderId="0"/>
    <xf numFmtId="0" fontId="1" fillId="0" borderId="0"/>
    <xf numFmtId="0" fontId="20"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47" fillId="0" borderId="0"/>
    <xf numFmtId="0" fontId="6" fillId="0" borderId="0"/>
    <xf numFmtId="0" fontId="2" fillId="0" borderId="1"/>
    <xf numFmtId="0" fontId="1" fillId="0" borderId="0"/>
    <xf numFmtId="9" fontId="1" fillId="0" borderId="0" applyFont="0" applyFill="0" applyBorder="0" applyAlignment="0" applyProtection="0"/>
  </cellStyleXfs>
  <cellXfs count="485">
    <xf numFmtId="0" fontId="0" fillId="0" borderId="0" xfId="0"/>
    <xf numFmtId="0" fontId="3" fillId="0" borderId="0" xfId="0" applyFont="1" applyAlignment="1">
      <alignment vertical="center"/>
    </xf>
    <xf numFmtId="0" fontId="4" fillId="0" borderId="0" xfId="1" applyFont="1" applyBorder="1" applyAlignment="1">
      <alignment vertical="center" wrapText="1"/>
    </xf>
    <xf numFmtId="164" fontId="4" fillId="0" borderId="0" xfId="2" applyFont="1" applyBorder="1" applyAlignment="1">
      <alignment vertical="center" wrapText="1"/>
    </xf>
    <xf numFmtId="0" fontId="7" fillId="0" borderId="0" xfId="0" applyFont="1" applyAlignment="1">
      <alignment vertical="center"/>
    </xf>
    <xf numFmtId="0" fontId="9" fillId="0" borderId="0" xfId="0" applyFont="1" applyAlignment="1">
      <alignment horizontal="center" vertical="center" wrapText="1"/>
    </xf>
    <xf numFmtId="164" fontId="9" fillId="0" borderId="0" xfId="2" applyFont="1" applyAlignment="1">
      <alignment horizontal="center" vertical="center" wrapText="1"/>
    </xf>
    <xf numFmtId="0" fontId="10" fillId="0" borderId="0" xfId="0" applyFont="1" applyAlignment="1">
      <alignment vertical="center"/>
    </xf>
    <xf numFmtId="0" fontId="6" fillId="0" borderId="0" xfId="0" applyFont="1" applyAlignment="1">
      <alignment vertical="center"/>
    </xf>
    <xf numFmtId="164" fontId="12" fillId="0" borderId="0" xfId="2" applyFont="1" applyAlignment="1">
      <alignment horizontal="center" vertical="center" textRotation="90" wrapText="1"/>
    </xf>
    <xf numFmtId="0" fontId="11" fillId="0" borderId="0" xfId="0" applyFont="1" applyAlignment="1">
      <alignment horizontal="left" vertical="center" wrapText="1"/>
    </xf>
    <xf numFmtId="164" fontId="10" fillId="0" borderId="0" xfId="2" applyFont="1" applyAlignment="1">
      <alignment vertical="center"/>
    </xf>
    <xf numFmtId="165" fontId="10" fillId="0" borderId="0" xfId="2" applyNumberFormat="1" applyFont="1" applyAlignment="1">
      <alignment vertical="center"/>
    </xf>
    <xf numFmtId="0" fontId="10" fillId="0" borderId="0" xfId="5" applyFont="1" applyAlignment="1">
      <alignment horizontal="center" vertical="center"/>
    </xf>
    <xf numFmtId="165" fontId="10" fillId="0" borderId="0" xfId="2" applyNumberFormat="1" applyFont="1" applyBorder="1" applyAlignment="1">
      <alignment vertical="center"/>
    </xf>
    <xf numFmtId="164" fontId="6" fillId="0" borderId="0" xfId="2" applyFont="1" applyAlignment="1">
      <alignment vertical="center"/>
    </xf>
    <xf numFmtId="164" fontId="10" fillId="0" borderId="0" xfId="2" applyFont="1" applyBorder="1" applyAlignment="1">
      <alignment vertical="center"/>
    </xf>
    <xf numFmtId="164" fontId="6" fillId="0" borderId="0" xfId="2" applyFont="1" applyBorder="1" applyAlignment="1">
      <alignment vertical="center"/>
    </xf>
    <xf numFmtId="0" fontId="7" fillId="0" borderId="0" xfId="0" applyFont="1" applyAlignment="1">
      <alignment vertical="center" wrapText="1"/>
    </xf>
    <xf numFmtId="0" fontId="8" fillId="0" borderId="0" xfId="3" applyFont="1" applyAlignment="1">
      <alignment horizontal="center" vertical="center"/>
    </xf>
    <xf numFmtId="0" fontId="0" fillId="0" borderId="0" xfId="0" applyAlignment="1">
      <alignment vertical="center"/>
    </xf>
    <xf numFmtId="0" fontId="16" fillId="0" borderId="0" xfId="0" applyFont="1" applyAlignment="1">
      <alignment vertical="center"/>
    </xf>
    <xf numFmtId="0" fontId="22" fillId="0" borderId="0" xfId="0" applyFont="1" applyAlignment="1">
      <alignment vertical="center"/>
    </xf>
    <xf numFmtId="0" fontId="22" fillId="0" borderId="0" xfId="0" applyFont="1" applyAlignment="1">
      <alignment vertical="center" wrapText="1"/>
    </xf>
    <xf numFmtId="0" fontId="21" fillId="0" borderId="0" xfId="0" applyFont="1" applyAlignment="1">
      <alignment vertical="center"/>
    </xf>
    <xf numFmtId="0" fontId="25" fillId="0" borderId="0" xfId="0" applyFont="1" applyAlignment="1">
      <alignment vertical="center"/>
    </xf>
    <xf numFmtId="0" fontId="0" fillId="0" borderId="0" xfId="0" applyAlignment="1">
      <alignment vertical="center" wrapText="1"/>
    </xf>
    <xf numFmtId="0" fontId="16" fillId="0" borderId="0" xfId="0" applyFont="1" applyAlignment="1">
      <alignment vertical="center" wrapText="1"/>
    </xf>
    <xf numFmtId="0" fontId="18" fillId="7" borderId="0" xfId="0" applyFont="1" applyFill="1" applyAlignment="1">
      <alignment vertical="center"/>
    </xf>
    <xf numFmtId="0" fontId="26" fillId="7" borderId="0" xfId="7" applyFont="1" applyFill="1" applyAlignment="1">
      <alignment horizontal="left" vertical="center"/>
    </xf>
    <xf numFmtId="0" fontId="19" fillId="7" borderId="0" xfId="0" applyFont="1" applyFill="1" applyAlignment="1">
      <alignment vertical="center"/>
    </xf>
    <xf numFmtId="15" fontId="19" fillId="7" borderId="0" xfId="0" applyNumberFormat="1" applyFont="1" applyFill="1" applyAlignment="1">
      <alignment horizontal="left" vertical="center"/>
    </xf>
    <xf numFmtId="0" fontId="19" fillId="7" borderId="0" xfId="0" applyFont="1" applyFill="1" applyAlignment="1">
      <alignment horizontal="left" vertical="center"/>
    </xf>
    <xf numFmtId="0" fontId="13" fillId="0" borderId="12" xfId="0" applyFont="1" applyBorder="1" applyAlignment="1">
      <alignment horizontal="center" vertical="center" wrapText="1"/>
    </xf>
    <xf numFmtId="0" fontId="11" fillId="0" borderId="12" xfId="0" applyFont="1" applyBorder="1" applyAlignment="1">
      <alignment horizontal="left" vertical="center" wrapText="1"/>
    </xf>
    <xf numFmtId="0" fontId="11" fillId="0" borderId="10" xfId="0" applyFont="1" applyBorder="1" applyAlignment="1">
      <alignment horizontal="left" vertical="center" wrapText="1"/>
    </xf>
    <xf numFmtId="0" fontId="11" fillId="2" borderId="15" xfId="0" applyFont="1" applyFill="1" applyBorder="1" applyAlignment="1">
      <alignment horizontal="left" vertical="center" wrapText="1"/>
    </xf>
    <xf numFmtId="0" fontId="27" fillId="0" borderId="0" xfId="3" applyFont="1" applyAlignment="1">
      <alignment horizontal="center" vertical="center"/>
    </xf>
    <xf numFmtId="0" fontId="11" fillId="0" borderId="0" xfId="3" applyFont="1" applyAlignment="1">
      <alignment horizontal="center" vertical="center"/>
    </xf>
    <xf numFmtId="0" fontId="8" fillId="0" borderId="0" xfId="3" applyFont="1" applyAlignment="1">
      <alignment vertical="center"/>
    </xf>
    <xf numFmtId="0" fontId="4" fillId="0" borderId="0" xfId="1" applyFont="1" applyFill="1" applyBorder="1" applyAlignment="1">
      <alignment vertical="center" wrapText="1"/>
    </xf>
    <xf numFmtId="0" fontId="11" fillId="2" borderId="15" xfId="1" applyFont="1" applyFill="1" applyBorder="1" applyAlignment="1">
      <alignment vertical="center" wrapText="1"/>
    </xf>
    <xf numFmtId="0" fontId="28" fillId="2" borderId="15" xfId="0" applyFont="1" applyFill="1" applyBorder="1" applyAlignment="1">
      <alignment vertical="center"/>
    </xf>
    <xf numFmtId="0" fontId="28" fillId="0" borderId="0" xfId="3" applyFont="1" applyAlignment="1">
      <alignment horizontal="center" vertical="center"/>
    </xf>
    <xf numFmtId="0" fontId="13" fillId="0" borderId="22" xfId="0" applyFont="1" applyBorder="1" applyAlignment="1">
      <alignment horizontal="center" vertical="center" wrapText="1"/>
    </xf>
    <xf numFmtId="0" fontId="13" fillId="5" borderId="22" xfId="0" applyFont="1" applyFill="1" applyBorder="1" applyAlignment="1">
      <alignment horizontal="center" vertical="center" wrapText="1"/>
    </xf>
    <xf numFmtId="0" fontId="29" fillId="0" borderId="0" xfId="0" applyFont="1"/>
    <xf numFmtId="0" fontId="29" fillId="0" borderId="12" xfId="0" applyFont="1" applyBorder="1"/>
    <xf numFmtId="0" fontId="29" fillId="0" borderId="12" xfId="0" applyFont="1" applyBorder="1" applyAlignment="1">
      <alignment horizontal="left" vertical="top"/>
    </xf>
    <xf numFmtId="0" fontId="29" fillId="10" borderId="12" xfId="0" applyFont="1" applyFill="1" applyBorder="1"/>
    <xf numFmtId="0" fontId="5" fillId="5" borderId="0" xfId="1" applyFont="1" applyFill="1" applyBorder="1" applyAlignment="1">
      <alignment vertical="center"/>
    </xf>
    <xf numFmtId="165" fontId="13" fillId="8" borderId="12" xfId="2" applyNumberFormat="1" applyFont="1" applyFill="1" applyBorder="1" applyAlignment="1" applyProtection="1">
      <alignment horizontal="center" vertical="center" wrapText="1"/>
      <protection locked="0"/>
    </xf>
    <xf numFmtId="3" fontId="13" fillId="8" borderId="22" xfId="2" applyNumberFormat="1" applyFont="1" applyFill="1" applyBorder="1" applyAlignment="1" applyProtection="1">
      <alignment horizontal="center" vertical="center" wrapText="1"/>
      <protection locked="0"/>
    </xf>
    <xf numFmtId="3" fontId="13" fillId="8" borderId="21" xfId="2" applyNumberFormat="1" applyFont="1" applyFill="1" applyBorder="1" applyAlignment="1" applyProtection="1">
      <alignment horizontal="center" vertical="center" wrapText="1"/>
      <protection locked="0"/>
    </xf>
    <xf numFmtId="3" fontId="13" fillId="8" borderId="20" xfId="2" applyNumberFormat="1" applyFont="1" applyFill="1" applyBorder="1" applyAlignment="1" applyProtection="1">
      <alignment horizontal="center" vertical="center" wrapText="1"/>
      <protection locked="0"/>
    </xf>
    <xf numFmtId="165" fontId="13" fillId="8" borderId="22" xfId="2" applyNumberFormat="1" applyFont="1" applyFill="1" applyBorder="1" applyAlignment="1" applyProtection="1">
      <alignment horizontal="center" vertical="center" wrapText="1"/>
      <protection locked="0"/>
    </xf>
    <xf numFmtId="165" fontId="13" fillId="8" borderId="21" xfId="2" applyNumberFormat="1" applyFont="1" applyFill="1" applyBorder="1" applyAlignment="1" applyProtection="1">
      <alignment horizontal="center" vertical="center" wrapText="1"/>
      <protection locked="0"/>
    </xf>
    <xf numFmtId="165" fontId="13" fillId="8" borderId="20" xfId="2" applyNumberFormat="1" applyFont="1" applyFill="1" applyBorder="1" applyAlignment="1" applyProtection="1">
      <alignment horizontal="center" vertical="center" wrapText="1"/>
      <protection locked="0"/>
    </xf>
    <xf numFmtId="0" fontId="10" fillId="0" borderId="0" xfId="0" applyFont="1" applyAlignment="1">
      <alignment horizontal="center" vertical="center" wrapText="1"/>
    </xf>
    <xf numFmtId="0" fontId="10" fillId="0" borderId="0" xfId="1" applyFont="1" applyFill="1" applyBorder="1" applyAlignment="1">
      <alignment horizontal="center" vertical="center" wrapText="1"/>
    </xf>
    <xf numFmtId="0" fontId="11" fillId="0" borderId="0" xfId="1" applyFont="1" applyFill="1" applyBorder="1" applyAlignment="1">
      <alignment vertical="center" wrapText="1"/>
    </xf>
    <xf numFmtId="0" fontId="11" fillId="2" borderId="15" xfId="3" applyFont="1" applyFill="1" applyBorder="1" applyAlignment="1">
      <alignment vertical="center"/>
    </xf>
    <xf numFmtId="164" fontId="11" fillId="2" borderId="6" xfId="2" applyFont="1" applyFill="1" applyBorder="1" applyAlignment="1">
      <alignment horizontal="center" vertical="center"/>
    </xf>
    <xf numFmtId="164" fontId="11" fillId="2" borderId="18" xfId="2" applyFont="1" applyFill="1" applyBorder="1" applyAlignment="1">
      <alignment horizontal="center" vertical="center"/>
    </xf>
    <xf numFmtId="164" fontId="11" fillId="2" borderId="7" xfId="2" applyFont="1" applyFill="1" applyBorder="1" applyAlignment="1">
      <alignment horizontal="center" vertical="center"/>
    </xf>
    <xf numFmtId="0" fontId="10" fillId="0" borderId="0" xfId="0" applyFont="1" applyAlignment="1">
      <alignment vertical="center" wrapText="1"/>
    </xf>
    <xf numFmtId="0" fontId="10" fillId="0" borderId="0" xfId="1" applyFont="1" applyFill="1" applyBorder="1" applyAlignment="1">
      <alignment vertical="center" wrapText="1"/>
    </xf>
    <xf numFmtId="0" fontId="30" fillId="0" borderId="0" xfId="0" applyFont="1"/>
    <xf numFmtId="0" fontId="29" fillId="0" borderId="0" xfId="0" applyFont="1" applyAlignment="1">
      <alignment horizontal="left" vertical="top"/>
    </xf>
    <xf numFmtId="0" fontId="29" fillId="0" borderId="20" xfId="0" applyFont="1" applyBorder="1"/>
    <xf numFmtId="0" fontId="29" fillId="10" borderId="20" xfId="0" applyFont="1" applyFill="1" applyBorder="1"/>
    <xf numFmtId="0" fontId="30" fillId="12" borderId="12" xfId="0" applyFont="1" applyFill="1" applyBorder="1"/>
    <xf numFmtId="0" fontId="30" fillId="0" borderId="12" xfId="0" applyFont="1" applyBorder="1"/>
    <xf numFmtId="49" fontId="29" fillId="0" borderId="12" xfId="0" applyNumberFormat="1" applyFont="1" applyBorder="1"/>
    <xf numFmtId="0" fontId="33"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13" fillId="0" borderId="0" xfId="0" applyFont="1" applyAlignment="1">
      <alignment horizontal="center" vertical="center" wrapText="1"/>
    </xf>
    <xf numFmtId="165" fontId="13" fillId="0" borderId="0" xfId="2" applyNumberFormat="1" applyFont="1" applyFill="1" applyBorder="1" applyAlignment="1" applyProtection="1">
      <alignment horizontal="center" vertical="center" wrapText="1"/>
      <protection locked="0"/>
    </xf>
    <xf numFmtId="164" fontId="12" fillId="0" borderId="0" xfId="2" applyFont="1" applyFill="1" applyAlignment="1">
      <alignment horizontal="center" vertical="center" textRotation="90" wrapText="1"/>
    </xf>
    <xf numFmtId="164" fontId="6" fillId="0" borderId="0" xfId="2" applyFont="1" applyFill="1" applyBorder="1" applyAlignment="1">
      <alignment vertical="center"/>
    </xf>
    <xf numFmtId="165" fontId="13" fillId="0" borderId="0" xfId="2" applyNumberFormat="1" applyFont="1" applyFill="1" applyBorder="1" applyAlignment="1">
      <alignment horizontal="center" vertical="center" wrapText="1"/>
    </xf>
    <xf numFmtId="0" fontId="38" fillId="0" borderId="0" xfId="0" applyFont="1" applyAlignment="1">
      <alignment vertical="center"/>
    </xf>
    <xf numFmtId="0" fontId="39" fillId="0" borderId="0" xfId="3" applyFont="1" applyAlignment="1">
      <alignment vertical="center"/>
    </xf>
    <xf numFmtId="0" fontId="40" fillId="0" borderId="0" xfId="0" applyFont="1" applyAlignment="1">
      <alignment vertical="center"/>
    </xf>
    <xf numFmtId="0" fontId="37" fillId="0" borderId="0" xfId="1" applyFont="1" applyBorder="1" applyAlignment="1">
      <alignment vertical="center" wrapText="1"/>
    </xf>
    <xf numFmtId="164" fontId="37" fillId="0" borderId="0" xfId="2" applyFont="1" applyBorder="1" applyAlignment="1">
      <alignment vertical="center" wrapText="1"/>
    </xf>
    <xf numFmtId="0" fontId="37" fillId="0" borderId="0" xfId="1" applyFont="1" applyFill="1" applyBorder="1" applyAlignment="1">
      <alignment vertical="center" wrapText="1"/>
    </xf>
    <xf numFmtId="0" fontId="39" fillId="0" borderId="0" xfId="3" applyFont="1" applyAlignment="1">
      <alignment horizontal="center" vertical="center"/>
    </xf>
    <xf numFmtId="0" fontId="32" fillId="0" borderId="0" xfId="0" applyFont="1" applyAlignment="1">
      <alignment horizontal="center" vertical="center" wrapText="1"/>
    </xf>
    <xf numFmtId="164" fontId="32" fillId="0" borderId="0" xfId="2" applyFont="1" applyAlignment="1">
      <alignment horizontal="center" vertical="center" wrapText="1"/>
    </xf>
    <xf numFmtId="164" fontId="38" fillId="0" borderId="0" xfId="2" applyFont="1" applyAlignment="1">
      <alignment horizontal="center" vertical="center" textRotation="90" wrapText="1"/>
    </xf>
    <xf numFmtId="164" fontId="38" fillId="0" borderId="0" xfId="2" applyFont="1" applyAlignment="1">
      <alignment vertical="center"/>
    </xf>
    <xf numFmtId="165" fontId="38" fillId="8" borderId="12" xfId="2" applyNumberFormat="1" applyFont="1" applyFill="1" applyBorder="1" applyAlignment="1" applyProtection="1">
      <alignment horizontal="center" vertical="center" wrapText="1"/>
      <protection locked="0"/>
    </xf>
    <xf numFmtId="164" fontId="38" fillId="0" borderId="0" xfId="2" applyFont="1" applyBorder="1" applyAlignment="1">
      <alignment vertical="center"/>
    </xf>
    <xf numFmtId="164" fontId="7" fillId="0" borderId="0" xfId="2" applyFont="1" applyBorder="1" applyAlignment="1">
      <alignment vertical="center"/>
    </xf>
    <xf numFmtId="164" fontId="7" fillId="0" borderId="0" xfId="2" applyFont="1" applyAlignment="1">
      <alignment vertical="center"/>
    </xf>
    <xf numFmtId="164" fontId="11" fillId="2" borderId="6" xfId="2" applyFont="1" applyFill="1" applyBorder="1" applyAlignment="1">
      <alignment horizontal="center" vertical="top" wrapText="1"/>
    </xf>
    <xf numFmtId="164" fontId="11" fillId="2" borderId="18" xfId="2" applyFont="1" applyFill="1" applyBorder="1" applyAlignment="1">
      <alignment horizontal="center" vertical="top" wrapText="1"/>
    </xf>
    <xf numFmtId="164" fontId="11" fillId="2" borderId="7" xfId="2" applyFont="1" applyFill="1" applyBorder="1" applyAlignment="1">
      <alignment horizontal="center" vertical="top" wrapText="1"/>
    </xf>
    <xf numFmtId="0" fontId="27" fillId="0" borderId="0" xfId="3" applyFont="1" applyAlignment="1">
      <alignment horizontal="left" vertical="center"/>
    </xf>
    <xf numFmtId="0" fontId="41" fillId="0" borderId="0" xfId="0" applyFont="1" applyAlignment="1">
      <alignment vertical="center"/>
    </xf>
    <xf numFmtId="0" fontId="42" fillId="0" borderId="0" xfId="10" applyFont="1"/>
    <xf numFmtId="0" fontId="43" fillId="0" borderId="0" xfId="10" applyFont="1" applyAlignment="1">
      <alignment horizontal="center" vertical="center" wrapText="1"/>
    </xf>
    <xf numFmtId="0" fontId="1" fillId="0" borderId="0" xfId="10"/>
    <xf numFmtId="0" fontId="44" fillId="14" borderId="52" xfId="0" applyFont="1" applyFill="1" applyBorder="1" applyAlignment="1">
      <alignment horizontal="center" vertical="center" wrapText="1"/>
    </xf>
    <xf numFmtId="0" fontId="35" fillId="18" borderId="0" xfId="0" applyFont="1" applyFill="1" applyAlignment="1">
      <alignment vertical="center"/>
    </xf>
    <xf numFmtId="0" fontId="6" fillId="18" borderId="0" xfId="0" applyFont="1" applyFill="1" applyAlignment="1">
      <alignment vertical="center"/>
    </xf>
    <xf numFmtId="164" fontId="6" fillId="18" borderId="0" xfId="2" applyFont="1" applyFill="1" applyAlignment="1">
      <alignment vertical="center"/>
    </xf>
    <xf numFmtId="0" fontId="46" fillId="18" borderId="0" xfId="0" applyFont="1" applyFill="1" applyAlignment="1">
      <alignment vertical="center"/>
    </xf>
    <xf numFmtId="0" fontId="48" fillId="2" borderId="15" xfId="0" applyFont="1" applyFill="1" applyBorder="1" applyAlignment="1">
      <alignment horizontal="left" vertical="center" wrapText="1"/>
    </xf>
    <xf numFmtId="167" fontId="13" fillId="8" borderId="12" xfId="2" applyNumberFormat="1" applyFont="1" applyFill="1" applyBorder="1" applyAlignment="1" applyProtection="1">
      <alignment horizontal="center" vertical="center" wrapText="1"/>
      <protection locked="0"/>
    </xf>
    <xf numFmtId="0" fontId="49" fillId="0" borderId="0" xfId="12" applyFont="1" applyProtection="1">
      <protection locked="0"/>
    </xf>
    <xf numFmtId="0" fontId="0" fillId="0" borderId="0" xfId="0" applyProtection="1">
      <protection locked="0"/>
    </xf>
    <xf numFmtId="0" fontId="49" fillId="0" borderId="0" xfId="6" applyFont="1" applyProtection="1">
      <protection locked="0"/>
    </xf>
    <xf numFmtId="0" fontId="49" fillId="0" borderId="0" xfId="0" applyFont="1" applyProtection="1">
      <protection locked="0"/>
    </xf>
    <xf numFmtId="0" fontId="2" fillId="0" borderId="0" xfId="6" applyFont="1" applyAlignment="1" applyProtection="1">
      <alignment horizontal="left" vertical="center" wrapText="1"/>
      <protection locked="0"/>
    </xf>
    <xf numFmtId="0" fontId="1" fillId="0" borderId="0" xfId="0" applyFont="1" applyProtection="1">
      <protection locked="0"/>
    </xf>
    <xf numFmtId="0" fontId="52" fillId="0" borderId="0" xfId="12" applyFont="1" applyProtection="1">
      <protection locked="0"/>
    </xf>
    <xf numFmtId="0" fontId="52" fillId="0" borderId="0" xfId="0" applyFont="1" applyProtection="1">
      <protection locked="0"/>
    </xf>
    <xf numFmtId="0" fontId="53" fillId="0" borderId="0" xfId="0" applyFont="1" applyProtection="1">
      <protection locked="0"/>
    </xf>
    <xf numFmtId="0" fontId="53" fillId="0" borderId="0" xfId="0" applyFont="1" applyAlignment="1" applyProtection="1">
      <alignment vertical="center" wrapText="1"/>
      <protection locked="0"/>
    </xf>
    <xf numFmtId="165" fontId="13" fillId="8" borderId="12" xfId="2" applyNumberFormat="1" applyFont="1" applyFill="1" applyBorder="1" applyAlignment="1">
      <alignment horizontal="center" vertical="center" wrapText="1"/>
    </xf>
    <xf numFmtId="0" fontId="54" fillId="0" borderId="0" xfId="0" applyFont="1" applyAlignment="1">
      <alignment vertical="center"/>
    </xf>
    <xf numFmtId="0" fontId="35" fillId="6" borderId="0" xfId="0" applyFont="1" applyFill="1" applyAlignment="1">
      <alignment vertical="center"/>
    </xf>
    <xf numFmtId="0" fontId="6" fillId="6" borderId="0" xfId="0" applyFont="1" applyFill="1" applyAlignment="1">
      <alignment vertical="center"/>
    </xf>
    <xf numFmtId="164" fontId="6" fillId="6" borderId="0" xfId="2" applyFont="1" applyFill="1" applyAlignment="1">
      <alignment vertical="center"/>
    </xf>
    <xf numFmtId="0" fontId="56" fillId="6" borderId="0" xfId="0" applyFont="1" applyFill="1" applyAlignment="1">
      <alignment vertical="center"/>
    </xf>
    <xf numFmtId="0" fontId="55" fillId="6" borderId="0" xfId="0" applyFont="1" applyFill="1" applyAlignment="1">
      <alignment vertical="center"/>
    </xf>
    <xf numFmtId="164" fontId="57" fillId="0" borderId="0" xfId="2" applyFont="1" applyAlignment="1">
      <alignment vertical="center"/>
    </xf>
    <xf numFmtId="0" fontId="11" fillId="2" borderId="3" xfId="1" applyFont="1" applyFill="1" applyBorder="1" applyAlignment="1">
      <alignment vertical="center" wrapText="1"/>
    </xf>
    <xf numFmtId="0" fontId="11" fillId="2" borderId="3" xfId="3" applyFont="1" applyFill="1" applyBorder="1" applyAlignment="1">
      <alignment vertical="center"/>
    </xf>
    <xf numFmtId="0" fontId="27" fillId="8" borderId="12" xfId="3" applyFont="1" applyFill="1" applyBorder="1" applyAlignment="1">
      <alignment vertical="center"/>
    </xf>
    <xf numFmtId="0" fontId="11" fillId="2" borderId="3" xfId="0" applyFont="1" applyFill="1" applyBorder="1" applyAlignment="1">
      <alignment horizontal="left" vertical="center" wrapText="1"/>
    </xf>
    <xf numFmtId="164" fontId="9" fillId="0" borderId="0" xfId="2" applyFont="1" applyBorder="1" applyAlignment="1">
      <alignment horizontal="center" vertical="center" wrapText="1"/>
    </xf>
    <xf numFmtId="0" fontId="58" fillId="0" borderId="0" xfId="0" applyFont="1" applyAlignment="1">
      <alignment vertical="center"/>
    </xf>
    <xf numFmtId="0" fontId="8" fillId="3" borderId="2" xfId="3" applyFont="1" applyFill="1" applyBorder="1" applyAlignment="1">
      <alignment horizontal="left" vertical="center"/>
    </xf>
    <xf numFmtId="0" fontId="45" fillId="15" borderId="0" xfId="0" applyFont="1" applyFill="1" applyAlignment="1">
      <alignment vertical="center"/>
    </xf>
    <xf numFmtId="0" fontId="8" fillId="3" borderId="2" xfId="3" applyFont="1" applyFill="1" applyBorder="1" applyAlignment="1">
      <alignment vertical="center"/>
    </xf>
    <xf numFmtId="0" fontId="8" fillId="3" borderId="0" xfId="3" applyFont="1" applyFill="1" applyAlignment="1">
      <alignment vertical="center"/>
    </xf>
    <xf numFmtId="0" fontId="51" fillId="3" borderId="0" xfId="13" applyFont="1" applyFill="1" applyBorder="1" applyAlignment="1" applyProtection="1">
      <alignment vertical="center" wrapText="1"/>
      <protection locked="0"/>
    </xf>
    <xf numFmtId="0" fontId="51" fillId="3" borderId="0" xfId="13" applyFont="1" applyFill="1" applyBorder="1" applyAlignment="1" applyProtection="1">
      <alignment vertical="center"/>
      <protection locked="0"/>
    </xf>
    <xf numFmtId="0" fontId="24" fillId="13" borderId="26" xfId="0" applyFont="1" applyFill="1" applyBorder="1" applyAlignment="1">
      <alignment horizontal="left" vertical="center" wrapText="1"/>
    </xf>
    <xf numFmtId="0" fontId="24" fillId="13" borderId="21" xfId="0" applyFont="1" applyFill="1" applyBorder="1" applyAlignment="1">
      <alignment horizontal="left" vertical="center" wrapText="1"/>
    </xf>
    <xf numFmtId="0" fontId="24" fillId="13" borderId="20" xfId="0" applyFont="1" applyFill="1" applyBorder="1" applyAlignment="1">
      <alignment horizontal="left" vertical="center" wrapText="1"/>
    </xf>
    <xf numFmtId="164" fontId="59" fillId="0" borderId="0" xfId="2" applyFont="1" applyBorder="1" applyAlignment="1">
      <alignment vertical="center"/>
    </xf>
    <xf numFmtId="0" fontId="60" fillId="0" borderId="0" xfId="10" applyFont="1"/>
    <xf numFmtId="0" fontId="11" fillId="2" borderId="12" xfId="0" applyFont="1" applyFill="1" applyBorder="1" applyAlignment="1">
      <alignment vertical="center" wrapText="1"/>
    </xf>
    <xf numFmtId="0" fontId="11" fillId="2" borderId="12" xfId="0" applyFont="1" applyFill="1" applyBorder="1" applyAlignment="1">
      <alignment vertical="center"/>
    </xf>
    <xf numFmtId="164" fontId="11" fillId="2" borderId="12" xfId="2" applyFont="1" applyFill="1" applyBorder="1" applyAlignment="1">
      <alignment vertical="center" wrapText="1"/>
    </xf>
    <xf numFmtId="164" fontId="59" fillId="0" borderId="0" xfId="2" applyFont="1" applyAlignment="1">
      <alignment vertical="center"/>
    </xf>
    <xf numFmtId="9" fontId="0" fillId="0" borderId="0" xfId="15" applyFont="1"/>
    <xf numFmtId="0" fontId="61" fillId="0" borderId="0" xfId="10" applyFont="1"/>
    <xf numFmtId="0" fontId="42" fillId="0" borderId="0" xfId="0" applyFont="1"/>
    <xf numFmtId="0" fontId="33" fillId="6" borderId="0" xfId="0" applyFont="1" applyFill="1" applyAlignment="1">
      <alignment vertical="center"/>
    </xf>
    <xf numFmtId="0" fontId="42" fillId="0" borderId="0" xfId="12" applyFont="1" applyProtection="1">
      <protection locked="0"/>
    </xf>
    <xf numFmtId="0" fontId="42" fillId="0" borderId="0" xfId="0" applyFont="1" applyProtection="1">
      <protection locked="0"/>
    </xf>
    <xf numFmtId="0" fontId="62" fillId="0" borderId="0" xfId="0" applyFont="1" applyProtection="1">
      <protection locked="0"/>
    </xf>
    <xf numFmtId="9" fontId="42" fillId="0" borderId="0" xfId="15" applyFont="1"/>
    <xf numFmtId="164" fontId="13" fillId="0" borderId="0" xfId="2" applyFont="1" applyAlignment="1">
      <alignment horizontal="center" vertical="center" textRotation="90" wrapText="1"/>
    </xf>
    <xf numFmtId="0" fontId="37" fillId="19" borderId="12" xfId="1" applyFont="1" applyFill="1" applyBorder="1" applyAlignment="1">
      <alignment vertical="center" wrapText="1"/>
    </xf>
    <xf numFmtId="164" fontId="32" fillId="19" borderId="12" xfId="2" applyFont="1" applyFill="1" applyBorder="1" applyAlignment="1">
      <alignment horizontal="center" vertical="center" wrapText="1"/>
    </xf>
    <xf numFmtId="165" fontId="13" fillId="19" borderId="12" xfId="2" applyNumberFormat="1" applyFont="1" applyFill="1" applyBorder="1" applyAlignment="1">
      <alignment horizontal="center" vertical="center" wrapText="1"/>
    </xf>
    <xf numFmtId="165" fontId="13" fillId="19" borderId="12" xfId="2" applyNumberFormat="1" applyFont="1" applyFill="1" applyBorder="1" applyAlignment="1" applyProtection="1">
      <alignment horizontal="center" vertical="center" wrapText="1"/>
      <protection locked="0"/>
    </xf>
    <xf numFmtId="165" fontId="13" fillId="2" borderId="12" xfId="2" applyNumberFormat="1" applyFont="1" applyFill="1" applyBorder="1" applyAlignment="1" applyProtection="1">
      <alignment horizontal="center" vertical="center" wrapText="1"/>
      <protection locked="0"/>
    </xf>
    <xf numFmtId="165" fontId="13" fillId="2" borderId="12" xfId="2" applyNumberFormat="1" applyFont="1" applyFill="1" applyBorder="1" applyAlignment="1">
      <alignment horizontal="center" vertical="center" wrapText="1"/>
    </xf>
    <xf numFmtId="0" fontId="4" fillId="19" borderId="12" xfId="1" applyFont="1" applyFill="1" applyBorder="1" applyAlignment="1">
      <alignment vertical="center" wrapText="1"/>
    </xf>
    <xf numFmtId="165" fontId="13" fillId="19" borderId="20" xfId="2" applyNumberFormat="1" applyFont="1" applyFill="1" applyBorder="1" applyAlignment="1" applyProtection="1">
      <alignment horizontal="center" vertical="center" wrapText="1"/>
      <protection locked="0"/>
    </xf>
    <xf numFmtId="0" fontId="13" fillId="2" borderId="12" xfId="0" applyFont="1" applyFill="1" applyBorder="1" applyAlignment="1">
      <alignment horizontal="center" vertical="center" wrapText="1"/>
    </xf>
    <xf numFmtId="0" fontId="10" fillId="19" borderId="12" xfId="1" applyFont="1" applyFill="1" applyBorder="1" applyAlignment="1">
      <alignment vertical="center" wrapText="1"/>
    </xf>
    <xf numFmtId="165" fontId="13" fillId="19" borderId="106" xfId="2" applyNumberFormat="1" applyFont="1" applyFill="1" applyBorder="1" applyAlignment="1">
      <alignment horizontal="center" vertical="center" wrapText="1"/>
    </xf>
    <xf numFmtId="165" fontId="13" fillId="19" borderId="20" xfId="2" applyNumberFormat="1" applyFont="1" applyFill="1" applyBorder="1" applyAlignment="1">
      <alignment horizontal="center" vertical="center" wrapText="1"/>
    </xf>
    <xf numFmtId="165" fontId="13" fillId="2" borderId="20" xfId="2" applyNumberFormat="1" applyFont="1" applyFill="1" applyBorder="1" applyAlignment="1" applyProtection="1">
      <alignment horizontal="center" vertical="center" wrapText="1"/>
      <protection locked="0"/>
    </xf>
    <xf numFmtId="165" fontId="13" fillId="2" borderId="106" xfId="2" applyNumberFormat="1" applyFont="1" applyFill="1" applyBorder="1" applyAlignment="1" applyProtection="1">
      <alignment horizontal="center" vertical="center" wrapText="1"/>
      <protection locked="0"/>
    </xf>
    <xf numFmtId="167" fontId="13" fillId="19" borderId="12" xfId="2" applyNumberFormat="1" applyFont="1" applyFill="1" applyBorder="1" applyAlignment="1">
      <alignment horizontal="center" vertical="center" wrapText="1"/>
    </xf>
    <xf numFmtId="0" fontId="35" fillId="2" borderId="0" xfId="0" applyFont="1" applyFill="1" applyAlignment="1">
      <alignment vertical="center"/>
    </xf>
    <xf numFmtId="0" fontId="63" fillId="9" borderId="12" xfId="1" applyFont="1" applyFill="1" applyBorder="1" applyAlignment="1">
      <alignment vertical="center" wrapText="1"/>
    </xf>
    <xf numFmtId="0" fontId="64" fillId="14" borderId="61" xfId="0" applyFont="1" applyFill="1" applyBorder="1" applyAlignment="1">
      <alignment horizontal="center" vertical="center" wrapText="1"/>
    </xf>
    <xf numFmtId="0" fontId="65" fillId="16" borderId="0" xfId="0" applyFont="1" applyFill="1" applyAlignment="1">
      <alignment horizontal="center" vertical="center" wrapText="1"/>
    </xf>
    <xf numFmtId="0" fontId="66" fillId="0" borderId="0" xfId="0" applyFont="1"/>
    <xf numFmtId="0" fontId="13" fillId="16" borderId="0" xfId="0" applyFont="1" applyFill="1"/>
    <xf numFmtId="0" fontId="64" fillId="14" borderId="64" xfId="0" applyFont="1" applyFill="1" applyBorder="1" applyAlignment="1">
      <alignment horizontal="center" vertical="center" wrapText="1"/>
    </xf>
    <xf numFmtId="0" fontId="64" fillId="14" borderId="43" xfId="0" applyFont="1" applyFill="1" applyBorder="1" applyAlignment="1">
      <alignment horizontal="center" vertical="center" wrapText="1"/>
    </xf>
    <xf numFmtId="0" fontId="64" fillId="14" borderId="44" xfId="0" applyFont="1" applyFill="1" applyBorder="1" applyAlignment="1">
      <alignment horizontal="center" vertical="center" wrapText="1"/>
    </xf>
    <xf numFmtId="0" fontId="67" fillId="16" borderId="0" xfId="0" applyFont="1" applyFill="1" applyAlignment="1">
      <alignment vertical="center" wrapText="1"/>
    </xf>
    <xf numFmtId="0" fontId="64" fillId="14" borderId="34" xfId="10" applyFont="1" applyFill="1" applyBorder="1" applyAlignment="1">
      <alignment horizontal="center" vertical="center" textRotation="90" wrapText="1"/>
    </xf>
    <xf numFmtId="0" fontId="64" fillId="14" borderId="35" xfId="10" applyFont="1" applyFill="1" applyBorder="1" applyAlignment="1">
      <alignment horizontal="center" vertical="center" textRotation="90" wrapText="1"/>
    </xf>
    <xf numFmtId="0" fontId="68" fillId="16" borderId="0" xfId="0" applyFont="1" applyFill="1" applyAlignment="1">
      <alignment vertical="center"/>
    </xf>
    <xf numFmtId="0" fontId="64" fillId="14" borderId="66" xfId="0" applyFont="1" applyFill="1" applyBorder="1" applyAlignment="1">
      <alignment horizontal="center" vertical="center" textRotation="90" wrapText="1"/>
    </xf>
    <xf numFmtId="0" fontId="64" fillId="14" borderId="113" xfId="10" applyFont="1" applyFill="1" applyBorder="1" applyAlignment="1">
      <alignment horizontal="center" vertical="center" textRotation="90" wrapText="1"/>
    </xf>
    <xf numFmtId="0" fontId="64" fillId="14" borderId="52" xfId="0" applyFont="1" applyFill="1" applyBorder="1" applyAlignment="1">
      <alignment horizontal="center" vertical="center" textRotation="90" wrapText="1"/>
    </xf>
    <xf numFmtId="0" fontId="64" fillId="14" borderId="40" xfId="0" applyFont="1" applyFill="1" applyBorder="1" applyAlignment="1">
      <alignment horizontal="center" vertical="center" textRotation="90" wrapText="1"/>
    </xf>
    <xf numFmtId="0" fontId="64" fillId="14" borderId="66" xfId="0" applyFont="1" applyFill="1" applyBorder="1" applyAlignment="1">
      <alignment horizontal="center" vertical="center" wrapText="1"/>
    </xf>
    <xf numFmtId="0" fontId="64" fillId="14" borderId="52" xfId="0" applyFont="1" applyFill="1" applyBorder="1" applyAlignment="1">
      <alignment horizontal="center" vertical="center" wrapText="1"/>
    </xf>
    <xf numFmtId="0" fontId="64" fillId="14" borderId="39" xfId="0" applyFont="1" applyFill="1" applyBorder="1" applyAlignment="1">
      <alignment horizontal="center" vertical="center" wrapText="1"/>
    </xf>
    <xf numFmtId="0" fontId="64" fillId="14" borderId="40" xfId="0" applyFont="1" applyFill="1" applyBorder="1" applyAlignment="1">
      <alignment horizontal="center" vertical="center" wrapText="1"/>
    </xf>
    <xf numFmtId="0" fontId="13" fillId="16" borderId="0" xfId="0" applyFont="1" applyFill="1" applyAlignment="1">
      <alignment vertical="center" textRotation="90"/>
    </xf>
    <xf numFmtId="0" fontId="13" fillId="16" borderId="0" xfId="0" applyFont="1" applyFill="1" applyAlignment="1">
      <alignment horizontal="center" vertical="center" textRotation="90" wrapText="1"/>
    </xf>
    <xf numFmtId="0" fontId="13" fillId="16" borderId="0" xfId="0" applyFont="1" applyFill="1" applyAlignment="1">
      <alignment horizontal="center" vertical="center" wrapText="1"/>
    </xf>
    <xf numFmtId="0" fontId="69" fillId="14" borderId="65" xfId="0" applyFont="1" applyFill="1" applyBorder="1" applyAlignment="1">
      <alignment horizontal="left" vertical="center" wrapText="1"/>
    </xf>
    <xf numFmtId="0" fontId="64" fillId="16" borderId="0" xfId="0" applyFont="1" applyFill="1" applyAlignment="1">
      <alignment horizontal="center" vertical="center" wrapText="1"/>
    </xf>
    <xf numFmtId="0" fontId="13" fillId="16" borderId="0" xfId="0" applyFont="1" applyFill="1" applyAlignment="1">
      <alignment horizontal="center" vertical="center"/>
    </xf>
    <xf numFmtId="0" fontId="13" fillId="16" borderId="67" xfId="0" applyFont="1" applyFill="1" applyBorder="1" applyAlignment="1">
      <alignment horizontal="left" vertical="center" wrapText="1"/>
    </xf>
    <xf numFmtId="0" fontId="13" fillId="16" borderId="43" xfId="0" applyFont="1" applyFill="1" applyBorder="1" applyAlignment="1">
      <alignment horizontal="center" vertical="center" wrapText="1"/>
    </xf>
    <xf numFmtId="0" fontId="13" fillId="13" borderId="43" xfId="0" applyFont="1" applyFill="1" applyBorder="1" applyAlignment="1">
      <alignment horizontal="center" vertical="center" wrapText="1"/>
    </xf>
    <xf numFmtId="0" fontId="13" fillId="13" borderId="44" xfId="0" applyFont="1" applyFill="1" applyBorder="1" applyAlignment="1">
      <alignment horizontal="center" vertical="center" wrapText="1"/>
    </xf>
    <xf numFmtId="0" fontId="13" fillId="13" borderId="64" xfId="0" applyFont="1" applyFill="1" applyBorder="1" applyAlignment="1">
      <alignment horizontal="center" vertical="center" wrapText="1"/>
    </xf>
    <xf numFmtId="0" fontId="13" fillId="13" borderId="61" xfId="0" applyFont="1" applyFill="1" applyBorder="1" applyAlignment="1">
      <alignment horizontal="center" vertical="center" wrapText="1"/>
    </xf>
    <xf numFmtId="0" fontId="13" fillId="13" borderId="75" xfId="0" applyFont="1" applyFill="1" applyBorder="1" applyAlignment="1">
      <alignment horizontal="center" vertical="center" wrapText="1"/>
    </xf>
    <xf numFmtId="0" fontId="32" fillId="16" borderId="68" xfId="0" applyFont="1" applyFill="1" applyBorder="1" applyAlignment="1">
      <alignment horizontal="center" vertical="center" wrapText="1"/>
    </xf>
    <xf numFmtId="0" fontId="13" fillId="16" borderId="69" xfId="0" applyFont="1" applyFill="1" applyBorder="1" applyAlignment="1">
      <alignment horizontal="left" vertical="center" wrapText="1"/>
    </xf>
    <xf numFmtId="0" fontId="13" fillId="16" borderId="70" xfId="0" applyFont="1" applyFill="1" applyBorder="1" applyAlignment="1">
      <alignment horizontal="center" vertical="center" wrapText="1"/>
    </xf>
    <xf numFmtId="0" fontId="13" fillId="13" borderId="70" xfId="0" applyFont="1" applyFill="1" applyBorder="1" applyAlignment="1">
      <alignment horizontal="center" vertical="center" wrapText="1"/>
    </xf>
    <xf numFmtId="0" fontId="13" fillId="13" borderId="50" xfId="0" applyFont="1" applyFill="1" applyBorder="1" applyAlignment="1">
      <alignment horizontal="center" vertical="center" wrapText="1"/>
    </xf>
    <xf numFmtId="0" fontId="13" fillId="13" borderId="67" xfId="0" applyFont="1" applyFill="1" applyBorder="1" applyAlignment="1">
      <alignment horizontal="center" vertical="center" wrapText="1"/>
    </xf>
    <xf numFmtId="0" fontId="13" fillId="13" borderId="71" xfId="0" applyFont="1" applyFill="1" applyBorder="1" applyAlignment="1">
      <alignment horizontal="center" vertical="center" wrapText="1"/>
    </xf>
    <xf numFmtId="0" fontId="13" fillId="13" borderId="118" xfId="0" applyFont="1" applyFill="1" applyBorder="1" applyAlignment="1">
      <alignment horizontal="center" vertical="center" wrapText="1"/>
    </xf>
    <xf numFmtId="0" fontId="32" fillId="16" borderId="72" xfId="0" applyFont="1" applyFill="1" applyBorder="1" applyAlignment="1">
      <alignment horizontal="center" vertical="center" wrapText="1"/>
    </xf>
    <xf numFmtId="0" fontId="13" fillId="13" borderId="116" xfId="0" applyFont="1" applyFill="1" applyBorder="1" applyAlignment="1">
      <alignment horizontal="center" vertical="center" wrapText="1"/>
    </xf>
    <xf numFmtId="0" fontId="13" fillId="13" borderId="114" xfId="0" applyFont="1" applyFill="1" applyBorder="1" applyAlignment="1">
      <alignment horizontal="center" vertical="center" wrapText="1"/>
    </xf>
    <xf numFmtId="0" fontId="13" fillId="13" borderId="115" xfId="0" applyFont="1" applyFill="1" applyBorder="1" applyAlignment="1">
      <alignment horizontal="center" vertical="center" wrapText="1"/>
    </xf>
    <xf numFmtId="0" fontId="13" fillId="13" borderId="117" xfId="0" applyFont="1" applyFill="1" applyBorder="1" applyAlignment="1">
      <alignment horizontal="center" vertical="center" wrapText="1"/>
    </xf>
    <xf numFmtId="0" fontId="13" fillId="16" borderId="66" xfId="0" applyFont="1" applyFill="1" applyBorder="1" applyAlignment="1">
      <alignment horizontal="left" vertical="center" wrapText="1"/>
    </xf>
    <xf numFmtId="0" fontId="13" fillId="16" borderId="73" xfId="0" applyFont="1" applyFill="1" applyBorder="1" applyAlignment="1">
      <alignment horizontal="left" vertical="center" wrapText="1"/>
    </xf>
    <xf numFmtId="0" fontId="13" fillId="16" borderId="52" xfId="0" applyFont="1" applyFill="1" applyBorder="1" applyAlignment="1">
      <alignment horizontal="center" vertical="center" wrapText="1"/>
    </xf>
    <xf numFmtId="166" fontId="13" fillId="17" borderId="52" xfId="0" applyNumberFormat="1" applyFont="1" applyFill="1" applyBorder="1" applyAlignment="1">
      <alignment horizontal="center" vertical="center" wrapText="1"/>
    </xf>
    <xf numFmtId="166" fontId="13" fillId="17" borderId="39" xfId="0" applyNumberFormat="1" applyFont="1" applyFill="1" applyBorder="1" applyAlignment="1">
      <alignment horizontal="center" vertical="center" wrapText="1"/>
    </xf>
    <xf numFmtId="166" fontId="13" fillId="17" borderId="40" xfId="0" applyNumberFormat="1" applyFont="1" applyFill="1" applyBorder="1" applyAlignment="1">
      <alignment horizontal="center" vertical="center" wrapText="1"/>
    </xf>
    <xf numFmtId="166" fontId="13" fillId="16" borderId="0" xfId="0" applyNumberFormat="1" applyFont="1" applyFill="1" applyAlignment="1">
      <alignment horizontal="center" vertical="center"/>
    </xf>
    <xf numFmtId="166" fontId="13" fillId="17" borderId="66" xfId="0" applyNumberFormat="1" applyFont="1" applyFill="1" applyBorder="1" applyAlignment="1">
      <alignment horizontal="center" vertical="center" wrapText="1"/>
    </xf>
    <xf numFmtId="166" fontId="66" fillId="0" borderId="0" xfId="0" applyNumberFormat="1" applyFont="1"/>
    <xf numFmtId="0" fontId="13" fillId="14" borderId="66" xfId="0" applyFont="1" applyFill="1" applyBorder="1" applyAlignment="1">
      <alignment horizontal="center" vertical="center" wrapText="1"/>
    </xf>
    <xf numFmtId="0" fontId="13" fillId="14" borderId="52" xfId="0" applyFont="1" applyFill="1" applyBorder="1" applyAlignment="1">
      <alignment horizontal="center" vertical="center" wrapText="1"/>
    </xf>
    <xf numFmtId="0" fontId="13" fillId="14" borderId="39" xfId="0" applyFont="1" applyFill="1" applyBorder="1" applyAlignment="1">
      <alignment horizontal="center" vertical="center" wrapText="1"/>
    </xf>
    <xf numFmtId="0" fontId="13" fillId="14" borderId="40" xfId="0" applyFont="1" applyFill="1" applyBorder="1" applyAlignment="1">
      <alignment horizontal="center" vertical="center" wrapText="1"/>
    </xf>
    <xf numFmtId="0" fontId="32" fillId="16" borderId="74" xfId="0" applyFont="1" applyFill="1" applyBorder="1" applyAlignment="1">
      <alignment horizontal="center" vertical="center" wrapText="1"/>
    </xf>
    <xf numFmtId="0" fontId="11" fillId="2" borderId="87" xfId="6" applyFont="1" applyFill="1" applyBorder="1" applyAlignment="1" applyProtection="1">
      <alignment horizontal="center" vertical="center" wrapText="1"/>
      <protection locked="0"/>
    </xf>
    <xf numFmtId="0" fontId="64" fillId="0" borderId="0" xfId="12" applyFont="1" applyProtection="1">
      <protection locked="0"/>
    </xf>
    <xf numFmtId="0" fontId="7" fillId="0" borderId="0" xfId="12" applyFont="1" applyProtection="1">
      <protection locked="0"/>
    </xf>
    <xf numFmtId="0" fontId="11" fillId="2" borderId="82" xfId="6" applyFont="1" applyFill="1" applyBorder="1" applyAlignment="1" applyProtection="1">
      <alignment horizontal="center" vertical="center" wrapText="1"/>
      <protection locked="0"/>
    </xf>
    <xf numFmtId="0" fontId="11" fillId="14" borderId="67" xfId="12" applyFont="1" applyFill="1" applyBorder="1" applyAlignment="1">
      <alignment horizontal="center" vertical="center" textRotation="90" wrapText="1"/>
    </xf>
    <xf numFmtId="0" fontId="11" fillId="14" borderId="70" xfId="12" applyFont="1" applyFill="1" applyBorder="1" applyAlignment="1">
      <alignment horizontal="center" vertical="center" textRotation="90" wrapText="1"/>
    </xf>
    <xf numFmtId="0" fontId="11" fillId="6" borderId="50" xfId="12" applyFont="1" applyFill="1" applyBorder="1" applyAlignment="1">
      <alignment horizontal="center" vertical="center" textRotation="90" wrapText="1"/>
    </xf>
    <xf numFmtId="0" fontId="11" fillId="14" borderId="71" xfId="12" applyFont="1" applyFill="1" applyBorder="1" applyAlignment="1">
      <alignment horizontal="center" vertical="center" textRotation="90" wrapText="1"/>
    </xf>
    <xf numFmtId="0" fontId="11" fillId="14" borderId="67" xfId="12" applyFont="1" applyFill="1" applyBorder="1" applyAlignment="1">
      <alignment horizontal="center" vertical="center" wrapText="1"/>
    </xf>
    <xf numFmtId="0" fontId="11" fillId="14" borderId="70" xfId="12" applyFont="1" applyFill="1" applyBorder="1" applyAlignment="1">
      <alignment horizontal="center" vertical="center" wrapText="1"/>
    </xf>
    <xf numFmtId="0" fontId="11" fillId="6" borderId="70" xfId="12" applyFont="1" applyFill="1" applyBorder="1" applyAlignment="1">
      <alignment horizontal="center" vertical="center" wrapText="1"/>
    </xf>
    <xf numFmtId="0" fontId="11" fillId="6" borderId="71" xfId="12" applyFont="1" applyFill="1" applyBorder="1" applyAlignment="1">
      <alignment horizontal="center" vertical="center" wrapText="1"/>
    </xf>
    <xf numFmtId="0" fontId="11" fillId="6" borderId="50" xfId="12" applyFont="1" applyFill="1" applyBorder="1" applyAlignment="1">
      <alignment horizontal="center" vertical="center" wrapText="1"/>
    </xf>
    <xf numFmtId="0" fontId="11" fillId="6" borderId="50" xfId="12" applyFont="1" applyFill="1" applyBorder="1" applyAlignment="1">
      <alignment horizontal="center" vertical="center"/>
    </xf>
    <xf numFmtId="0" fontId="11" fillId="6" borderId="70" xfId="12" applyFont="1" applyFill="1" applyBorder="1" applyAlignment="1">
      <alignment horizontal="center" vertical="center"/>
    </xf>
    <xf numFmtId="0" fontId="11" fillId="6" borderId="71" xfId="12" applyFont="1" applyFill="1" applyBorder="1" applyAlignment="1">
      <alignment horizontal="center" vertical="center"/>
    </xf>
    <xf numFmtId="0" fontId="11" fillId="6" borderId="89" xfId="12" applyFont="1" applyFill="1" applyBorder="1" applyAlignment="1">
      <alignment horizontal="center" vertical="center"/>
    </xf>
    <xf numFmtId="0" fontId="11" fillId="14" borderId="66" xfId="12" applyFont="1" applyFill="1" applyBorder="1" applyAlignment="1">
      <alignment horizontal="center" vertical="center" wrapText="1"/>
    </xf>
    <xf numFmtId="0" fontId="11" fillId="14" borderId="52" xfId="12" applyFont="1" applyFill="1" applyBorder="1" applyAlignment="1">
      <alignment horizontal="center" vertical="center" wrapText="1"/>
    </xf>
    <xf numFmtId="0" fontId="11" fillId="6" borderId="40" xfId="12" applyFont="1" applyFill="1" applyBorder="1" applyAlignment="1">
      <alignment horizontal="center" vertical="center"/>
    </xf>
    <xf numFmtId="0" fontId="11" fillId="6" borderId="52" xfId="12" applyFont="1" applyFill="1" applyBorder="1" applyAlignment="1">
      <alignment horizontal="center" vertical="center"/>
    </xf>
    <xf numFmtId="0" fontId="11" fillId="6" borderId="39" xfId="12" applyFont="1" applyFill="1" applyBorder="1" applyAlignment="1">
      <alignment horizontal="center" vertical="center"/>
    </xf>
    <xf numFmtId="0" fontId="11" fillId="6" borderId="74" xfId="12" applyFont="1" applyFill="1" applyBorder="1" applyAlignment="1">
      <alignment horizontal="center" vertical="center"/>
    </xf>
    <xf numFmtId="0" fontId="64" fillId="0" borderId="0" xfId="6" applyFont="1" applyAlignment="1" applyProtection="1">
      <alignment horizontal="left" vertical="center" wrapText="1"/>
      <protection locked="0"/>
    </xf>
    <xf numFmtId="0" fontId="13" fillId="0" borderId="0" xfId="6" applyFont="1" applyAlignment="1" applyProtection="1">
      <alignment vertical="center" wrapText="1"/>
      <protection locked="0"/>
    </xf>
    <xf numFmtId="0" fontId="13" fillId="0" borderId="0" xfId="14" applyFont="1" applyAlignment="1" applyProtection="1">
      <alignment vertical="center" wrapText="1"/>
      <protection locked="0"/>
    </xf>
    <xf numFmtId="0" fontId="71" fillId="8" borderId="30" xfId="6" applyFont="1" applyFill="1" applyBorder="1" applyAlignment="1" applyProtection="1">
      <alignment vertical="center" wrapText="1"/>
      <protection locked="0"/>
    </xf>
    <xf numFmtId="0" fontId="13" fillId="8" borderId="55" xfId="6" applyFont="1" applyFill="1" applyBorder="1" applyAlignment="1" applyProtection="1">
      <alignment vertical="center" wrapText="1"/>
      <protection locked="0"/>
    </xf>
    <xf numFmtId="0" fontId="66" fillId="8" borderId="55" xfId="6" applyFont="1" applyFill="1" applyBorder="1" applyAlignment="1" applyProtection="1">
      <alignment vertical="center" wrapText="1"/>
      <protection locked="0"/>
    </xf>
    <xf numFmtId="0" fontId="66" fillId="8" borderId="31" xfId="6" applyFont="1" applyFill="1" applyBorder="1" applyAlignment="1" applyProtection="1">
      <alignment vertical="center" wrapText="1"/>
      <protection locked="0"/>
    </xf>
    <xf numFmtId="0" fontId="13" fillId="8" borderId="42" xfId="6" applyFont="1" applyFill="1" applyBorder="1" applyAlignment="1" applyProtection="1">
      <alignment vertical="center" wrapText="1"/>
      <protection locked="0"/>
    </xf>
    <xf numFmtId="165" fontId="13" fillId="8" borderId="41" xfId="14" applyNumberFormat="1" applyFont="1" applyFill="1" applyBorder="1" applyAlignment="1" applyProtection="1">
      <alignment horizontal="center" vertical="center" wrapText="1"/>
      <protection locked="0"/>
    </xf>
    <xf numFmtId="165" fontId="7" fillId="0" borderId="0" xfId="12" applyNumberFormat="1" applyFont="1" applyProtection="1">
      <protection locked="0"/>
    </xf>
    <xf numFmtId="165" fontId="10" fillId="8" borderId="30" xfId="14" applyNumberFormat="1" applyFont="1" applyFill="1" applyBorder="1" applyAlignment="1" applyProtection="1">
      <alignment horizontal="center" vertical="center" wrapText="1"/>
      <protection locked="0"/>
    </xf>
    <xf numFmtId="165" fontId="10" fillId="8" borderId="31" xfId="14" applyNumberFormat="1" applyFont="1" applyFill="1" applyBorder="1" applyAlignment="1" applyProtection="1">
      <alignment horizontal="center" vertical="center" wrapText="1"/>
      <protection locked="0"/>
    </xf>
    <xf numFmtId="165" fontId="10" fillId="8" borderId="41" xfId="14" applyNumberFormat="1" applyFont="1" applyFill="1" applyBorder="1" applyAlignment="1" applyProtection="1">
      <alignment horizontal="center" vertical="center" wrapText="1"/>
      <protection locked="0"/>
    </xf>
    <xf numFmtId="165" fontId="10" fillId="0" borderId="0" xfId="12" applyNumberFormat="1" applyFont="1" applyProtection="1">
      <protection locked="0"/>
    </xf>
    <xf numFmtId="165" fontId="10" fillId="8" borderId="42" xfId="14" applyNumberFormat="1" applyFont="1" applyFill="1" applyBorder="1" applyAlignment="1" applyProtection="1">
      <alignment horizontal="center" vertical="center" wrapText="1"/>
      <protection locked="0"/>
    </xf>
    <xf numFmtId="165" fontId="13" fillId="8" borderId="30" xfId="14" applyNumberFormat="1" applyFont="1" applyFill="1" applyBorder="1" applyAlignment="1" applyProtection="1">
      <alignment horizontal="center" vertical="center" wrapText="1"/>
      <protection locked="0"/>
    </xf>
    <xf numFmtId="165" fontId="13" fillId="8" borderId="31" xfId="14" applyNumberFormat="1" applyFont="1" applyFill="1" applyBorder="1" applyAlignment="1" applyProtection="1">
      <alignment horizontal="center" vertical="center" wrapText="1"/>
      <protection locked="0"/>
    </xf>
    <xf numFmtId="165" fontId="13" fillId="8" borderId="42" xfId="14" applyNumberFormat="1" applyFont="1" applyFill="1" applyBorder="1" applyAlignment="1" applyProtection="1">
      <alignment horizontal="center" vertical="center" wrapText="1"/>
      <protection locked="0"/>
    </xf>
    <xf numFmtId="0" fontId="13" fillId="0" borderId="45" xfId="14" applyFont="1" applyBorder="1" applyAlignment="1" applyProtection="1">
      <alignment vertical="center" wrapText="1"/>
      <protection locked="0"/>
    </xf>
    <xf numFmtId="0" fontId="72" fillId="8" borderId="46" xfId="6" applyFont="1" applyFill="1" applyBorder="1" applyAlignment="1" applyProtection="1">
      <alignment vertical="center" wrapText="1"/>
      <protection locked="0"/>
    </xf>
    <xf numFmtId="0" fontId="72" fillId="8" borderId="56" xfId="6" applyFont="1" applyFill="1" applyBorder="1" applyAlignment="1" applyProtection="1">
      <alignment vertical="center" wrapText="1"/>
      <protection locked="0"/>
    </xf>
    <xf numFmtId="0" fontId="72" fillId="8" borderId="47" xfId="6" applyFont="1" applyFill="1" applyBorder="1" applyAlignment="1" applyProtection="1">
      <alignment vertical="center" wrapText="1"/>
      <protection locked="0"/>
    </xf>
    <xf numFmtId="0" fontId="72" fillId="8" borderId="49" xfId="6" applyFont="1" applyFill="1" applyBorder="1" applyAlignment="1" applyProtection="1">
      <alignment vertical="center" wrapText="1"/>
      <protection locked="0"/>
    </xf>
    <xf numFmtId="165" fontId="72" fillId="8" borderId="48" xfId="14" applyNumberFormat="1" applyFont="1" applyFill="1" applyBorder="1" applyAlignment="1" applyProtection="1">
      <alignment horizontal="center" vertical="center" wrapText="1"/>
      <protection locked="0"/>
    </xf>
    <xf numFmtId="165" fontId="10" fillId="8" borderId="46" xfId="14" applyNumberFormat="1" applyFont="1" applyFill="1" applyBorder="1" applyAlignment="1" applyProtection="1">
      <alignment horizontal="center" vertical="center" wrapText="1"/>
      <protection locked="0"/>
    </xf>
    <xf numFmtId="165" fontId="10" fillId="8" borderId="47" xfId="14" applyNumberFormat="1" applyFont="1" applyFill="1" applyBorder="1" applyAlignment="1" applyProtection="1">
      <alignment horizontal="center" vertical="center" wrapText="1"/>
      <protection locked="0"/>
    </xf>
    <xf numFmtId="165" fontId="10" fillId="8" borderId="48" xfId="14" applyNumberFormat="1" applyFont="1" applyFill="1" applyBorder="1" applyAlignment="1" applyProtection="1">
      <alignment horizontal="center" vertical="center" wrapText="1"/>
      <protection locked="0"/>
    </xf>
    <xf numFmtId="165" fontId="10" fillId="8" borderId="49" xfId="14" applyNumberFormat="1" applyFont="1" applyFill="1" applyBorder="1" applyAlignment="1" applyProtection="1">
      <alignment horizontal="center" vertical="center" wrapText="1"/>
      <protection locked="0"/>
    </xf>
    <xf numFmtId="165" fontId="13" fillId="8" borderId="46" xfId="14" applyNumberFormat="1" applyFont="1" applyFill="1" applyBorder="1" applyAlignment="1" applyProtection="1">
      <alignment horizontal="center" vertical="center" wrapText="1"/>
      <protection locked="0"/>
    </xf>
    <xf numFmtId="165" fontId="13" fillId="8" borderId="47" xfId="14" applyNumberFormat="1" applyFont="1" applyFill="1" applyBorder="1" applyAlignment="1" applyProtection="1">
      <alignment horizontal="center" vertical="center" wrapText="1"/>
      <protection locked="0"/>
    </xf>
    <xf numFmtId="165" fontId="13" fillId="8" borderId="49" xfId="14" applyNumberFormat="1" applyFont="1" applyFill="1" applyBorder="1" applyAlignment="1" applyProtection="1">
      <alignment horizontal="center" vertical="center" wrapText="1"/>
      <protection locked="0"/>
    </xf>
    <xf numFmtId="165" fontId="13" fillId="8" borderId="48" xfId="14" applyNumberFormat="1" applyFont="1" applyFill="1" applyBorder="1" applyAlignment="1" applyProtection="1">
      <alignment horizontal="center" vertical="center" wrapText="1"/>
      <protection locked="0"/>
    </xf>
    <xf numFmtId="0" fontId="13" fillId="0" borderId="51" xfId="6" applyFont="1" applyBorder="1" applyAlignment="1" applyProtection="1">
      <alignment vertical="center" wrapText="1"/>
      <protection locked="0"/>
    </xf>
    <xf numFmtId="165" fontId="72" fillId="8" borderId="49" xfId="14" applyNumberFormat="1" applyFont="1" applyFill="1" applyBorder="1" applyAlignment="1" applyProtection="1">
      <alignment horizontal="center" vertical="center" wrapText="1"/>
      <protection locked="0"/>
    </xf>
    <xf numFmtId="165" fontId="72" fillId="8" borderId="46" xfId="14" applyNumberFormat="1" applyFont="1" applyFill="1" applyBorder="1" applyAlignment="1" applyProtection="1">
      <alignment horizontal="center" vertical="center" wrapText="1"/>
      <protection locked="0"/>
    </xf>
    <xf numFmtId="165" fontId="72" fillId="8" borderId="47" xfId="14" applyNumberFormat="1" applyFont="1" applyFill="1" applyBorder="1" applyAlignment="1" applyProtection="1">
      <alignment horizontal="center" vertical="center" wrapText="1"/>
      <protection locked="0"/>
    </xf>
    <xf numFmtId="0" fontId="13" fillId="0" borderId="91" xfId="6" applyFont="1" applyBorder="1" applyAlignment="1" applyProtection="1">
      <alignment vertical="center" wrapText="1"/>
      <protection locked="0"/>
    </xf>
    <xf numFmtId="0" fontId="72" fillId="8" borderId="36" xfId="6" applyFont="1" applyFill="1" applyBorder="1" applyAlignment="1" applyProtection="1">
      <alignment vertical="center" wrapText="1"/>
      <protection locked="0"/>
    </xf>
    <xf numFmtId="0" fontId="72" fillId="8" borderId="84" xfId="6" applyFont="1" applyFill="1" applyBorder="1" applyAlignment="1" applyProtection="1">
      <alignment vertical="center" wrapText="1"/>
      <protection locked="0"/>
    </xf>
    <xf numFmtId="0" fontId="72" fillId="8" borderId="37" xfId="6" applyFont="1" applyFill="1" applyBorder="1" applyAlignment="1" applyProtection="1">
      <alignment vertical="center" wrapText="1"/>
      <protection locked="0"/>
    </xf>
    <xf numFmtId="0" fontId="72" fillId="8" borderId="83" xfId="6" applyFont="1" applyFill="1" applyBorder="1" applyAlignment="1" applyProtection="1">
      <alignment vertical="center" wrapText="1"/>
      <protection locked="0"/>
    </xf>
    <xf numFmtId="165" fontId="72" fillId="8" borderId="38" xfId="14" applyNumberFormat="1" applyFont="1" applyFill="1" applyBorder="1" applyAlignment="1" applyProtection="1">
      <alignment horizontal="center" vertical="center" wrapText="1"/>
      <protection locked="0"/>
    </xf>
    <xf numFmtId="0" fontId="10" fillId="8" borderId="36" xfId="6" applyFont="1" applyFill="1" applyBorder="1" applyAlignment="1" applyProtection="1">
      <alignment vertical="center" wrapText="1"/>
      <protection locked="0"/>
    </xf>
    <xf numFmtId="0" fontId="10" fillId="8" borderId="83" xfId="6" applyFont="1" applyFill="1" applyBorder="1" applyAlignment="1" applyProtection="1">
      <alignment vertical="center" wrapText="1"/>
      <protection locked="0"/>
    </xf>
    <xf numFmtId="165" fontId="10" fillId="8" borderId="38" xfId="14" applyNumberFormat="1" applyFont="1" applyFill="1" applyBorder="1" applyAlignment="1" applyProtection="1">
      <alignment horizontal="center" vertical="center" wrapText="1"/>
      <protection locked="0"/>
    </xf>
    <xf numFmtId="0" fontId="13" fillId="0" borderId="92" xfId="6" applyFont="1" applyBorder="1" applyAlignment="1" applyProtection="1">
      <alignment vertical="center" wrapText="1"/>
      <protection locked="0"/>
    </xf>
    <xf numFmtId="0" fontId="13" fillId="0" borderId="32" xfId="6" applyFont="1" applyBorder="1" applyAlignment="1" applyProtection="1">
      <alignment vertical="center" wrapText="1"/>
      <protection locked="0"/>
    </xf>
    <xf numFmtId="0" fontId="13" fillId="2" borderId="54" xfId="6" applyFont="1" applyFill="1" applyBorder="1" applyAlignment="1" applyProtection="1">
      <alignment vertical="center" wrapText="1"/>
      <protection locked="0"/>
    </xf>
    <xf numFmtId="0" fontId="13" fillId="2" borderId="33" xfId="6" applyFont="1" applyFill="1" applyBorder="1" applyAlignment="1" applyProtection="1">
      <alignment vertical="center" wrapText="1"/>
      <protection locked="0"/>
    </xf>
    <xf numFmtId="0" fontId="13" fillId="2" borderId="86" xfId="6" applyFont="1" applyFill="1" applyBorder="1" applyAlignment="1" applyProtection="1">
      <alignment vertical="center" wrapText="1"/>
      <protection locked="0"/>
    </xf>
    <xf numFmtId="165" fontId="13" fillId="2" borderId="85" xfId="6" applyNumberFormat="1" applyFont="1" applyFill="1" applyBorder="1" applyAlignment="1" applyProtection="1">
      <alignment horizontal="center" vertical="center" wrapText="1"/>
      <protection locked="0"/>
    </xf>
    <xf numFmtId="165" fontId="13" fillId="19" borderId="32" xfId="6" applyNumberFormat="1" applyFont="1" applyFill="1" applyBorder="1" applyAlignment="1" applyProtection="1">
      <alignment horizontal="center" vertical="center" wrapText="1"/>
      <protection locked="0"/>
    </xf>
    <xf numFmtId="165" fontId="13" fillId="2" borderId="32" xfId="6" applyNumberFormat="1" applyFont="1" applyFill="1" applyBorder="1" applyAlignment="1" applyProtection="1">
      <alignment horizontal="center" vertical="center" wrapText="1"/>
      <protection locked="0"/>
    </xf>
    <xf numFmtId="165" fontId="13" fillId="2" borderId="33" xfId="6" applyNumberFormat="1" applyFont="1" applyFill="1" applyBorder="1" applyAlignment="1" applyProtection="1">
      <alignment horizontal="center" vertical="center" wrapText="1"/>
      <protection locked="0"/>
    </xf>
    <xf numFmtId="165" fontId="13" fillId="2" borderId="86" xfId="6" applyNumberFormat="1" applyFont="1" applyFill="1" applyBorder="1" applyAlignment="1" applyProtection="1">
      <alignment horizontal="center" vertical="center" wrapText="1"/>
      <protection locked="0"/>
    </xf>
    <xf numFmtId="0" fontId="13" fillId="0" borderId="53" xfId="6" applyFont="1" applyBorder="1" applyAlignment="1" applyProtection="1">
      <alignment vertical="center" wrapText="1"/>
      <protection locked="0"/>
    </xf>
    <xf numFmtId="0" fontId="65" fillId="0" borderId="0" xfId="10" applyFont="1" applyAlignment="1">
      <alignment horizontal="center" vertical="center" wrapText="1"/>
    </xf>
    <xf numFmtId="0" fontId="64" fillId="14" borderId="30" xfId="10" applyFont="1" applyFill="1" applyBorder="1" applyAlignment="1">
      <alignment horizontal="center" vertical="center" wrapText="1"/>
    </xf>
    <xf numFmtId="0" fontId="64" fillId="14" borderId="31" xfId="10" applyFont="1" applyFill="1" applyBorder="1" applyAlignment="1">
      <alignment horizontal="center" vertical="center" wrapText="1"/>
    </xf>
    <xf numFmtId="0" fontId="64" fillId="14" borderId="41" xfId="10" applyFont="1" applyFill="1" applyBorder="1" applyAlignment="1">
      <alignment horizontal="center" vertical="center" wrapText="1"/>
    </xf>
    <xf numFmtId="0" fontId="64" fillId="14" borderId="32" xfId="10" applyFont="1" applyFill="1" applyBorder="1" applyAlignment="1">
      <alignment vertical="center" wrapText="1"/>
    </xf>
    <xf numFmtId="0" fontId="64" fillId="14" borderId="54" xfId="10" applyFont="1" applyFill="1" applyBorder="1" applyAlignment="1">
      <alignment vertical="center" wrapText="1"/>
    </xf>
    <xf numFmtId="0" fontId="64" fillId="14" borderId="93" xfId="10" applyFont="1" applyFill="1" applyBorder="1" applyAlignment="1">
      <alignment vertical="center" wrapText="1"/>
    </xf>
    <xf numFmtId="0" fontId="64" fillId="14" borderId="53" xfId="10" applyFont="1" applyFill="1" applyBorder="1" applyAlignment="1">
      <alignment horizontal="center" vertical="center" wrapText="1"/>
    </xf>
    <xf numFmtId="0" fontId="64" fillId="14" borderId="98" xfId="10" applyFont="1" applyFill="1" applyBorder="1" applyAlignment="1">
      <alignment horizontal="center" vertical="center" textRotation="90" wrapText="1"/>
    </xf>
    <xf numFmtId="0" fontId="64" fillId="14" borderId="36" xfId="10" applyFont="1" applyFill="1" applyBorder="1" applyAlignment="1">
      <alignment horizontal="center" vertical="center" textRotation="90" wrapText="1"/>
    </xf>
    <xf numFmtId="0" fontId="64" fillId="14" borderId="36" xfId="10" applyFont="1" applyFill="1" applyBorder="1" applyAlignment="1">
      <alignment horizontal="center" vertical="center" wrapText="1"/>
    </xf>
    <xf numFmtId="0" fontId="64" fillId="14" borderId="37" xfId="10" applyFont="1" applyFill="1" applyBorder="1" applyAlignment="1">
      <alignment horizontal="center" vertical="center" wrapText="1"/>
    </xf>
    <xf numFmtId="0" fontId="64" fillId="14" borderId="38" xfId="10" applyFont="1" applyFill="1" applyBorder="1" applyAlignment="1">
      <alignment horizontal="center" vertical="center" wrapText="1"/>
    </xf>
    <xf numFmtId="0" fontId="13" fillId="16" borderId="79" xfId="0" applyFont="1" applyFill="1" applyBorder="1" applyAlignment="1">
      <alignment horizontal="left" vertical="center" wrapText="1"/>
    </xf>
    <xf numFmtId="0" fontId="13" fillId="16" borderId="80" xfId="0" applyFont="1" applyFill="1" applyBorder="1" applyAlignment="1">
      <alignment horizontal="left" vertical="center" wrapText="1"/>
    </xf>
    <xf numFmtId="0" fontId="13" fillId="16" borderId="94" xfId="0" applyFont="1" applyFill="1" applyBorder="1" applyAlignment="1">
      <alignment horizontal="left" vertical="center" wrapText="1"/>
    </xf>
    <xf numFmtId="0" fontId="13" fillId="16" borderId="100" xfId="0" applyFont="1" applyFill="1" applyBorder="1" applyAlignment="1">
      <alignment horizontal="center" vertical="center" wrapText="1"/>
    </xf>
    <xf numFmtId="165" fontId="13" fillId="8" borderId="56" xfId="10" applyNumberFormat="1" applyFont="1" applyFill="1" applyBorder="1" applyAlignment="1" applyProtection="1">
      <alignment horizontal="center" vertical="center" wrapText="1"/>
      <protection locked="0"/>
    </xf>
    <xf numFmtId="165" fontId="13" fillId="8" borderId="47" xfId="10" applyNumberFormat="1" applyFont="1" applyFill="1" applyBorder="1" applyAlignment="1" applyProtection="1">
      <alignment horizontal="center" vertical="center" wrapText="1"/>
      <protection locked="0"/>
    </xf>
    <xf numFmtId="165" fontId="13" fillId="8" borderId="81" xfId="10" applyNumberFormat="1" applyFont="1" applyFill="1" applyBorder="1" applyAlignment="1" applyProtection="1">
      <alignment horizontal="center" vertical="center" wrapText="1"/>
      <protection locked="0"/>
    </xf>
    <xf numFmtId="165" fontId="13" fillId="8" borderId="46" xfId="10" applyNumberFormat="1" applyFont="1" applyFill="1" applyBorder="1" applyAlignment="1" applyProtection="1">
      <alignment horizontal="center" vertical="center" wrapText="1"/>
      <protection locked="0"/>
    </xf>
    <xf numFmtId="165" fontId="13" fillId="8" borderId="48" xfId="10" applyNumberFormat="1" applyFont="1" applyFill="1" applyBorder="1" applyAlignment="1" applyProtection="1">
      <alignment horizontal="center" vertical="center" wrapText="1"/>
      <protection locked="0"/>
    </xf>
    <xf numFmtId="0" fontId="13" fillId="16" borderId="95" xfId="0" applyFont="1" applyFill="1" applyBorder="1" applyAlignment="1">
      <alignment horizontal="left" vertical="center" wrapText="1"/>
    </xf>
    <xf numFmtId="0" fontId="13" fillId="16" borderId="101" xfId="0" applyFont="1" applyFill="1" applyBorder="1" applyAlignment="1">
      <alignment horizontal="center" vertical="center" wrapText="1"/>
    </xf>
    <xf numFmtId="0" fontId="13" fillId="0" borderId="66" xfId="0" applyFont="1" applyBorder="1" applyAlignment="1">
      <alignment horizontal="left" vertical="center" wrapText="1"/>
    </xf>
    <xf numFmtId="0" fontId="13" fillId="14" borderId="73" xfId="0" applyFont="1" applyFill="1" applyBorder="1" applyAlignment="1">
      <alignment horizontal="left" vertical="center" wrapText="1"/>
    </xf>
    <xf numFmtId="0" fontId="13" fillId="14" borderId="96" xfId="0" applyFont="1" applyFill="1" applyBorder="1" applyAlignment="1">
      <alignment horizontal="left" vertical="center" wrapText="1"/>
    </xf>
    <xf numFmtId="0" fontId="13" fillId="14" borderId="102" xfId="0" applyFont="1" applyFill="1" applyBorder="1" applyAlignment="1">
      <alignment horizontal="center" vertical="center" wrapText="1"/>
    </xf>
    <xf numFmtId="165" fontId="13" fillId="19" borderId="99" xfId="10" applyNumberFormat="1" applyFont="1" applyFill="1" applyBorder="1" applyAlignment="1" applyProtection="1">
      <alignment horizontal="center" vertical="center" wrapText="1"/>
      <protection locked="0"/>
    </xf>
    <xf numFmtId="0" fontId="13" fillId="14" borderId="103" xfId="0" applyFont="1" applyFill="1" applyBorder="1" applyAlignment="1">
      <alignment horizontal="left" vertical="center" wrapText="1"/>
    </xf>
    <xf numFmtId="0" fontId="13" fillId="14" borderId="104" xfId="0" applyFont="1" applyFill="1" applyBorder="1" applyAlignment="1">
      <alignment horizontal="left" vertical="center" wrapText="1"/>
    </xf>
    <xf numFmtId="0" fontId="13" fillId="14" borderId="105" xfId="0" applyFont="1" applyFill="1" applyBorder="1" applyAlignment="1">
      <alignment horizontal="left" vertical="center" wrapText="1"/>
    </xf>
    <xf numFmtId="165" fontId="13" fillId="19" borderId="90" xfId="10" applyNumberFormat="1" applyFont="1" applyFill="1" applyBorder="1" applyAlignment="1" applyProtection="1">
      <alignment horizontal="center" vertical="center" wrapText="1"/>
      <protection locked="0"/>
    </xf>
    <xf numFmtId="9" fontId="13" fillId="0" borderId="66" xfId="15" applyFont="1" applyBorder="1" applyAlignment="1">
      <alignment horizontal="left" vertical="center" wrapText="1"/>
    </xf>
    <xf numFmtId="9" fontId="13" fillId="14" borderId="73" xfId="15" applyFont="1" applyFill="1" applyBorder="1" applyAlignment="1">
      <alignment horizontal="left" vertical="center" wrapText="1"/>
    </xf>
    <xf numFmtId="9" fontId="13" fillId="14" borderId="96" xfId="15" applyFont="1" applyFill="1" applyBorder="1" applyAlignment="1">
      <alignment horizontal="left" vertical="center" wrapText="1"/>
    </xf>
    <xf numFmtId="9" fontId="13" fillId="14" borderId="102" xfId="15" applyFont="1" applyFill="1" applyBorder="1" applyAlignment="1">
      <alignment horizontal="center" vertical="center" wrapText="1"/>
    </xf>
    <xf numFmtId="9" fontId="13" fillId="19" borderId="99" xfId="15" applyFont="1" applyFill="1" applyBorder="1" applyAlignment="1" applyProtection="1">
      <alignment horizontal="center" vertical="center" wrapText="1"/>
      <protection locked="0"/>
    </xf>
    <xf numFmtId="9" fontId="13" fillId="19" borderId="90" xfId="15" applyFont="1" applyFill="1" applyBorder="1" applyAlignment="1" applyProtection="1">
      <alignment horizontal="center" vertical="center" wrapText="1"/>
      <protection locked="0"/>
    </xf>
    <xf numFmtId="9" fontId="13" fillId="14" borderId="103" xfId="15" applyFont="1" applyFill="1" applyBorder="1" applyAlignment="1">
      <alignment horizontal="left" vertical="center" wrapText="1"/>
    </xf>
    <xf numFmtId="9" fontId="13" fillId="14" borderId="104" xfId="15" applyFont="1" applyFill="1" applyBorder="1" applyAlignment="1">
      <alignment horizontal="left" vertical="center" wrapText="1"/>
    </xf>
    <xf numFmtId="9" fontId="13" fillId="14" borderId="105" xfId="15" applyFont="1" applyFill="1" applyBorder="1" applyAlignment="1">
      <alignment horizontal="left" vertical="center" wrapText="1"/>
    </xf>
    <xf numFmtId="0" fontId="6" fillId="19" borderId="12" xfId="0" applyFont="1" applyFill="1" applyBorder="1" applyAlignment="1">
      <alignment vertical="center"/>
    </xf>
    <xf numFmtId="0" fontId="11" fillId="19" borderId="12" xfId="0" applyFont="1" applyFill="1" applyBorder="1" applyAlignment="1">
      <alignment horizontal="left" vertical="center" wrapText="1"/>
    </xf>
    <xf numFmtId="164" fontId="6" fillId="0" borderId="0" xfId="2" applyFont="1" applyFill="1" applyAlignment="1">
      <alignment vertical="center"/>
    </xf>
    <xf numFmtId="164" fontId="6" fillId="2" borderId="12" xfId="2" applyFont="1" applyFill="1" applyBorder="1" applyAlignment="1">
      <alignment vertical="center"/>
    </xf>
    <xf numFmtId="164" fontId="10" fillId="0" borderId="0" xfId="2" applyFont="1" applyFill="1" applyBorder="1" applyAlignment="1">
      <alignment vertical="center"/>
    </xf>
    <xf numFmtId="0" fontId="37" fillId="9" borderId="12" xfId="1" applyFont="1" applyFill="1" applyBorder="1" applyAlignment="1">
      <alignment vertical="center" wrapText="1"/>
    </xf>
    <xf numFmtId="168" fontId="9" fillId="0" borderId="0" xfId="2" applyNumberFormat="1" applyFont="1" applyAlignment="1">
      <alignment horizontal="center" vertical="center" wrapText="1"/>
    </xf>
    <xf numFmtId="164" fontId="11" fillId="2" borderId="8" xfId="2" applyFont="1" applyFill="1" applyBorder="1" applyAlignment="1">
      <alignment horizontal="center" vertical="center" wrapText="1"/>
    </xf>
    <xf numFmtId="164" fontId="11" fillId="2" borderId="16" xfId="2" applyFont="1" applyFill="1" applyBorder="1" applyAlignment="1">
      <alignment horizontal="center" vertical="center" wrapText="1"/>
    </xf>
    <xf numFmtId="164" fontId="11" fillId="2" borderId="9" xfId="2" applyFont="1" applyFill="1" applyBorder="1" applyAlignment="1">
      <alignment horizontal="center" vertical="center" wrapText="1"/>
    </xf>
    <xf numFmtId="0" fontId="10" fillId="8" borderId="21" xfId="0" applyFont="1" applyFill="1" applyBorder="1" applyAlignment="1">
      <alignment horizontal="left" vertical="center"/>
    </xf>
    <xf numFmtId="0" fontId="10" fillId="8" borderId="20" xfId="0" applyFont="1" applyFill="1" applyBorder="1" applyAlignment="1">
      <alignment horizontal="left" vertical="center"/>
    </xf>
    <xf numFmtId="0" fontId="8" fillId="3" borderId="2" xfId="3" applyFont="1" applyFill="1" applyBorder="1" applyAlignment="1">
      <alignment horizontal="left" vertical="center"/>
    </xf>
    <xf numFmtId="0" fontId="8" fillId="3" borderId="0" xfId="3" applyFont="1" applyFill="1" applyAlignment="1">
      <alignment horizontal="left" vertical="center"/>
    </xf>
    <xf numFmtId="0" fontId="10" fillId="8" borderId="21" xfId="1" applyFont="1" applyFill="1" applyBorder="1" applyAlignment="1">
      <alignment horizontal="left" vertical="center" wrapText="1"/>
    </xf>
    <xf numFmtId="0" fontId="10" fillId="8" borderId="20" xfId="1" applyFont="1" applyFill="1" applyBorder="1" applyAlignment="1">
      <alignment horizontal="left" vertical="center" wrapText="1"/>
    </xf>
    <xf numFmtId="0" fontId="10" fillId="8" borderId="21" xfId="0" applyFont="1" applyFill="1" applyBorder="1" applyAlignment="1">
      <alignment horizontal="left" vertical="center" wrapText="1"/>
    </xf>
    <xf numFmtId="0" fontId="10" fillId="8" borderId="20" xfId="0" applyFont="1" applyFill="1" applyBorder="1" applyAlignment="1">
      <alignment horizontal="left" vertical="center" wrapText="1"/>
    </xf>
    <xf numFmtId="0" fontId="11" fillId="2" borderId="19"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xf>
    <xf numFmtId="0" fontId="11" fillId="2" borderId="9" xfId="0" applyFont="1" applyFill="1" applyBorder="1" applyAlignment="1">
      <alignment horizontal="center" vertical="center"/>
    </xf>
    <xf numFmtId="166" fontId="10" fillId="8" borderId="21" xfId="0" applyNumberFormat="1" applyFont="1" applyFill="1" applyBorder="1" applyAlignment="1">
      <alignment horizontal="left" vertical="center" wrapText="1"/>
    </xf>
    <xf numFmtId="166" fontId="10" fillId="8" borderId="20" xfId="0" applyNumberFormat="1" applyFont="1" applyFill="1" applyBorder="1" applyAlignment="1">
      <alignment horizontal="left" vertical="center" wrapText="1"/>
    </xf>
    <xf numFmtId="1" fontId="10" fillId="8" borderId="21" xfId="1" applyNumberFormat="1" applyFont="1" applyFill="1" applyBorder="1" applyAlignment="1">
      <alignment horizontal="left" vertical="center" wrapText="1"/>
    </xf>
    <xf numFmtId="1" fontId="10" fillId="8" borderId="20" xfId="1" applyNumberFormat="1" applyFont="1" applyFill="1" applyBorder="1" applyAlignment="1">
      <alignment horizontal="left" vertical="center" wrapText="1"/>
    </xf>
    <xf numFmtId="165" fontId="10" fillId="19" borderId="21" xfId="0" applyNumberFormat="1" applyFont="1" applyFill="1" applyBorder="1" applyAlignment="1">
      <alignment horizontal="center" vertical="center" wrapText="1"/>
    </xf>
    <xf numFmtId="165" fontId="10" fillId="19" borderId="20" xfId="0" applyNumberFormat="1" applyFont="1" applyFill="1" applyBorder="1" applyAlignment="1">
      <alignment horizontal="center" vertical="center" wrapText="1"/>
    </xf>
    <xf numFmtId="0" fontId="73" fillId="0" borderId="0" xfId="0" applyFont="1" applyAlignment="1">
      <alignment horizontal="center" vertical="center" wrapText="1"/>
    </xf>
    <xf numFmtId="0" fontId="20" fillId="0" borderId="0" xfId="7" applyAlignment="1"/>
    <xf numFmtId="0" fontId="17" fillId="7" borderId="11" xfId="0" applyFont="1" applyFill="1" applyBorder="1" applyAlignment="1">
      <alignment horizontal="center" vertical="center"/>
    </xf>
    <xf numFmtId="0" fontId="22" fillId="0" borderId="14" xfId="0" applyFont="1" applyBorder="1" applyAlignment="1">
      <alignment horizontal="left" vertical="center" wrapText="1"/>
    </xf>
    <xf numFmtId="0" fontId="22" fillId="0" borderId="13" xfId="0" applyFont="1" applyBorder="1" applyAlignment="1">
      <alignment horizontal="left" vertical="center" wrapText="1"/>
    </xf>
    <xf numFmtId="0" fontId="23" fillId="2" borderId="3" xfId="0" applyFont="1" applyFill="1" applyBorder="1" applyAlignment="1">
      <alignment horizontal="left" vertical="center" wrapText="1"/>
    </xf>
    <xf numFmtId="0" fontId="23" fillId="2" borderId="5" xfId="0" applyFont="1" applyFill="1" applyBorder="1" applyAlignment="1">
      <alignment horizontal="left" vertical="center" wrapText="1"/>
    </xf>
    <xf numFmtId="0" fontId="0" fillId="11" borderId="0" xfId="0" applyFill="1" applyAlignment="1">
      <alignment vertical="center" wrapText="1"/>
    </xf>
    <xf numFmtId="0" fontId="0" fillId="11" borderId="0" xfId="0" applyFill="1" applyAlignment="1">
      <alignment vertical="center"/>
    </xf>
    <xf numFmtId="0" fontId="24" fillId="0" borderId="3" xfId="0" applyFont="1" applyBorder="1" applyAlignment="1">
      <alignment horizontal="left" vertical="center"/>
    </xf>
    <xf numFmtId="0" fontId="24" fillId="0" borderId="5" xfId="0" applyFont="1" applyBorder="1" applyAlignment="1">
      <alignment horizontal="left" vertical="center"/>
    </xf>
    <xf numFmtId="0" fontId="23" fillId="2" borderId="3" xfId="0" applyFont="1" applyFill="1" applyBorder="1" applyAlignment="1">
      <alignment horizontal="left" vertical="center"/>
    </xf>
    <xf numFmtId="0" fontId="23" fillId="2" borderId="5" xfId="0" applyFont="1" applyFill="1" applyBorder="1" applyAlignment="1">
      <alignment horizontal="left" vertical="center"/>
    </xf>
    <xf numFmtId="0" fontId="23" fillId="0" borderId="3" xfId="0" applyFont="1" applyBorder="1" applyAlignment="1">
      <alignment horizontal="left" vertical="center"/>
    </xf>
    <xf numFmtId="0" fontId="23" fillId="0" borderId="5" xfId="0" applyFont="1" applyBorder="1" applyAlignment="1">
      <alignment horizontal="left" vertical="center"/>
    </xf>
    <xf numFmtId="0" fontId="24" fillId="0" borderId="14" xfId="0" applyFont="1" applyBorder="1" applyAlignment="1">
      <alignment horizontal="left" vertical="center" wrapText="1"/>
    </xf>
    <xf numFmtId="0" fontId="24" fillId="0" borderId="13" xfId="0" applyFont="1" applyBorder="1" applyAlignment="1">
      <alignment horizontal="left" vertical="center" wrapText="1"/>
    </xf>
    <xf numFmtId="0" fontId="24" fillId="0" borderId="3" xfId="0" applyFont="1" applyBorder="1" applyAlignment="1">
      <alignment horizontal="left" vertical="center" wrapText="1"/>
    </xf>
    <xf numFmtId="0" fontId="24" fillId="0" borderId="5" xfId="0" applyFont="1" applyBorder="1" applyAlignment="1">
      <alignment horizontal="left" vertical="center" wrapText="1"/>
    </xf>
    <xf numFmtId="0" fontId="10" fillId="8" borderId="12" xfId="1" applyFont="1" applyFill="1" applyBorder="1" applyAlignment="1">
      <alignment horizontal="left" vertical="center" wrapText="1"/>
    </xf>
    <xf numFmtId="0" fontId="10" fillId="8" borderId="12"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22" xfId="0" applyFont="1" applyFill="1" applyBorder="1" applyAlignment="1">
      <alignment horizontal="center" vertical="center" wrapText="1"/>
    </xf>
    <xf numFmtId="3" fontId="13" fillId="8" borderId="10" xfId="2" applyNumberFormat="1" applyFont="1" applyFill="1" applyBorder="1" applyAlignment="1" applyProtection="1">
      <alignment horizontal="center" vertical="center" wrapText="1"/>
      <protection locked="0"/>
    </xf>
    <xf numFmtId="165" fontId="13" fillId="8" borderId="12" xfId="2" applyNumberFormat="1" applyFont="1" applyFill="1" applyBorder="1" applyAlignment="1" applyProtection="1">
      <alignment horizontal="center" vertical="center" wrapText="1"/>
      <protection locked="0"/>
    </xf>
    <xf numFmtId="0" fontId="13" fillId="5" borderId="22" xfId="0" applyFont="1" applyFill="1" applyBorder="1" applyAlignment="1">
      <alignment horizontal="center" vertical="center" wrapText="1"/>
    </xf>
    <xf numFmtId="0" fontId="13" fillId="5" borderId="20" xfId="0" applyFont="1" applyFill="1" applyBorder="1" applyAlignment="1">
      <alignment horizontal="center" vertical="center" wrapText="1"/>
    </xf>
    <xf numFmtId="3" fontId="13" fillId="8" borderId="12" xfId="2" applyNumberFormat="1" applyFont="1" applyFill="1" applyBorder="1" applyAlignment="1" applyProtection="1">
      <alignment horizontal="center" vertical="center" wrapText="1"/>
      <protection locked="0"/>
    </xf>
    <xf numFmtId="3" fontId="13" fillId="8" borderId="22" xfId="2" applyNumberFormat="1" applyFont="1" applyFill="1" applyBorder="1" applyAlignment="1" applyProtection="1">
      <alignment horizontal="center" vertical="center" wrapText="1"/>
      <protection locked="0"/>
    </xf>
    <xf numFmtId="3" fontId="13" fillId="8" borderId="21" xfId="2" applyNumberFormat="1" applyFont="1" applyFill="1" applyBorder="1" applyAlignment="1" applyProtection="1">
      <alignment horizontal="center" vertical="center" wrapText="1"/>
      <protection locked="0"/>
    </xf>
    <xf numFmtId="3" fontId="13" fillId="8" borderId="20" xfId="2" applyNumberFormat="1" applyFont="1" applyFill="1" applyBorder="1" applyAlignment="1" applyProtection="1">
      <alignment horizontal="center" vertical="center" wrapText="1"/>
      <protection locked="0"/>
    </xf>
    <xf numFmtId="165" fontId="13" fillId="8" borderId="22" xfId="2" applyNumberFormat="1" applyFont="1" applyFill="1" applyBorder="1" applyAlignment="1" applyProtection="1">
      <alignment horizontal="center" vertical="center" wrapText="1"/>
      <protection locked="0"/>
    </xf>
    <xf numFmtId="165" fontId="13" fillId="8" borderId="21" xfId="2" applyNumberFormat="1" applyFont="1" applyFill="1" applyBorder="1" applyAlignment="1" applyProtection="1">
      <alignment horizontal="center" vertical="center" wrapText="1"/>
      <protection locked="0"/>
    </xf>
    <xf numFmtId="165" fontId="13" fillId="8" borderId="20" xfId="2" applyNumberFormat="1" applyFont="1" applyFill="1" applyBorder="1" applyAlignment="1" applyProtection="1">
      <alignment horizontal="center" vertical="center" wrapText="1"/>
      <protection locked="0"/>
    </xf>
    <xf numFmtId="0" fontId="10" fillId="8" borderId="21" xfId="0" applyFont="1" applyFill="1" applyBorder="1" applyAlignment="1">
      <alignment horizontal="right" vertical="center" wrapText="1"/>
    </xf>
    <xf numFmtId="0" fontId="10" fillId="8" borderId="20" xfId="0" applyFont="1" applyFill="1" applyBorder="1" applyAlignment="1">
      <alignment horizontal="right" vertical="center" wrapText="1"/>
    </xf>
    <xf numFmtId="1" fontId="10" fillId="8" borderId="12" xfId="1" applyNumberFormat="1" applyFont="1" applyFill="1" applyBorder="1" applyAlignment="1">
      <alignment horizontal="left" vertical="center" wrapText="1"/>
    </xf>
    <xf numFmtId="1" fontId="10" fillId="8" borderId="20" xfId="1" applyNumberFormat="1" applyFont="1" applyFill="1" applyBorder="1" applyAlignment="1">
      <alignment horizontal="center" vertical="center" wrapText="1"/>
    </xf>
    <xf numFmtId="1" fontId="10" fillId="8" borderId="12" xfId="1" applyNumberFormat="1" applyFont="1" applyFill="1" applyBorder="1" applyAlignment="1">
      <alignment horizontal="center" vertical="center" wrapText="1"/>
    </xf>
    <xf numFmtId="0" fontId="11" fillId="2" borderId="3" xfId="1" applyFont="1" applyFill="1" applyBorder="1" applyAlignment="1">
      <alignment horizontal="left" vertical="center" wrapText="1"/>
    </xf>
    <xf numFmtId="0" fontId="11" fillId="2" borderId="4" xfId="1" applyFont="1" applyFill="1" applyBorder="1" applyAlignment="1">
      <alignment horizontal="left" vertical="center" wrapText="1"/>
    </xf>
    <xf numFmtId="0" fontId="11" fillId="2" borderId="5" xfId="1" applyFont="1" applyFill="1" applyBorder="1" applyAlignment="1">
      <alignment horizontal="left" vertical="center" wrapText="1"/>
    </xf>
    <xf numFmtId="0" fontId="10" fillId="8" borderId="26" xfId="1" applyFont="1" applyFill="1" applyBorder="1" applyAlignment="1">
      <alignment horizontal="center" vertical="center" wrapText="1"/>
    </xf>
    <xf numFmtId="0" fontId="10" fillId="8" borderId="21" xfId="1" applyFont="1" applyFill="1" applyBorder="1" applyAlignment="1">
      <alignment horizontal="center" vertical="center" wrapText="1"/>
    </xf>
    <xf numFmtId="0" fontId="10" fillId="8" borderId="20" xfId="1"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0" fillId="8" borderId="21"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10" fillId="19" borderId="21" xfId="0" applyFont="1" applyFill="1" applyBorder="1" applyAlignment="1">
      <alignment horizontal="center" vertical="center" wrapText="1"/>
    </xf>
    <xf numFmtId="0" fontId="10" fillId="19" borderId="20" xfId="0" applyFont="1" applyFill="1" applyBorder="1" applyAlignment="1">
      <alignment horizontal="center" vertical="center" wrapText="1"/>
    </xf>
    <xf numFmtId="164" fontId="11" fillId="2" borderId="57" xfId="2" applyFont="1" applyFill="1" applyBorder="1" applyAlignment="1">
      <alignment horizontal="center" vertical="top" wrapText="1"/>
    </xf>
    <xf numFmtId="164" fontId="11" fillId="2" borderId="58" xfId="2" applyFont="1" applyFill="1" applyBorder="1" applyAlignment="1">
      <alignment horizontal="center" vertical="top" wrapText="1"/>
    </xf>
    <xf numFmtId="0" fontId="27" fillId="8" borderId="20" xfId="3" applyFont="1" applyFill="1" applyBorder="1" applyAlignment="1">
      <alignment horizontal="center" vertical="center"/>
    </xf>
    <xf numFmtId="0" fontId="27" fillId="8" borderId="12" xfId="3" applyFont="1" applyFill="1" applyBorder="1" applyAlignment="1">
      <alignment horizontal="center" vertical="center"/>
    </xf>
    <xf numFmtId="0" fontId="10" fillId="8" borderId="12" xfId="0" applyFont="1" applyFill="1" applyBorder="1" applyAlignment="1">
      <alignment horizontal="center" vertical="center" wrapText="1"/>
    </xf>
    <xf numFmtId="0" fontId="10" fillId="8" borderId="12" xfId="1" applyFont="1" applyFill="1" applyBorder="1" applyAlignment="1">
      <alignment horizontal="center" vertical="center" wrapText="1"/>
    </xf>
    <xf numFmtId="164" fontId="11" fillId="2" borderId="23" xfId="2" applyFont="1" applyFill="1" applyBorder="1" applyAlignment="1">
      <alignment horizontal="center" vertical="center" wrapText="1"/>
    </xf>
    <xf numFmtId="164" fontId="11" fillId="2" borderId="24" xfId="2" applyFont="1" applyFill="1" applyBorder="1" applyAlignment="1">
      <alignment horizontal="center" vertical="center" wrapText="1"/>
    </xf>
    <xf numFmtId="164" fontId="11" fillId="2" borderId="25" xfId="2" applyFont="1" applyFill="1" applyBorder="1" applyAlignment="1">
      <alignment horizontal="center" vertical="center" wrapText="1"/>
    </xf>
    <xf numFmtId="0" fontId="64" fillId="14" borderId="63" xfId="0" applyFont="1" applyFill="1" applyBorder="1" applyAlignment="1">
      <alignment horizontal="center" vertical="center" wrapText="1"/>
    </xf>
    <xf numFmtId="0" fontId="64" fillId="14" borderId="62" xfId="0" applyFont="1" applyFill="1" applyBorder="1" applyAlignment="1">
      <alignment horizontal="center" vertical="center" wrapText="1"/>
    </xf>
    <xf numFmtId="0" fontId="64" fillId="14" borderId="75" xfId="0" applyFont="1" applyFill="1" applyBorder="1" applyAlignment="1">
      <alignment horizontal="center" vertical="center" wrapText="1"/>
    </xf>
    <xf numFmtId="0" fontId="64" fillId="14" borderId="59" xfId="0" applyFont="1" applyFill="1" applyBorder="1" applyAlignment="1">
      <alignment horizontal="center" vertical="center" wrapText="1"/>
    </xf>
    <xf numFmtId="0" fontId="64" fillId="14" borderId="76" xfId="0" applyFont="1" applyFill="1" applyBorder="1" applyAlignment="1">
      <alignment horizontal="center" vertical="center" wrapText="1"/>
    </xf>
    <xf numFmtId="0" fontId="64" fillId="14" borderId="60" xfId="0" applyFont="1" applyFill="1" applyBorder="1" applyAlignment="1">
      <alignment horizontal="center" vertical="center" wrapText="1"/>
    </xf>
    <xf numFmtId="0" fontId="64" fillId="14" borderId="77" xfId="0" applyFont="1" applyFill="1" applyBorder="1" applyAlignment="1">
      <alignment horizontal="center" vertical="center" wrapText="1"/>
    </xf>
    <xf numFmtId="0" fontId="64" fillId="14" borderId="108" xfId="0" applyFont="1" applyFill="1" applyBorder="1" applyAlignment="1">
      <alignment horizontal="center" vertical="center" wrapText="1"/>
    </xf>
    <xf numFmtId="0" fontId="64" fillId="14" borderId="107" xfId="0" applyFont="1" applyFill="1" applyBorder="1" applyAlignment="1">
      <alignment horizontal="center" vertical="center" wrapText="1"/>
    </xf>
    <xf numFmtId="0" fontId="64" fillId="14" borderId="61" xfId="0" applyFont="1" applyFill="1" applyBorder="1" applyAlignment="1">
      <alignment horizontal="center" vertical="center" wrapText="1"/>
    </xf>
    <xf numFmtId="0" fontId="13" fillId="16" borderId="0" xfId="0" applyFont="1" applyFill="1" applyAlignment="1">
      <alignment vertical="center" textRotation="90"/>
    </xf>
    <xf numFmtId="0" fontId="68" fillId="16" borderId="0" xfId="0" applyFont="1" applyFill="1" applyAlignment="1">
      <alignment horizontal="left" vertical="center" textRotation="90"/>
    </xf>
    <xf numFmtId="0" fontId="13" fillId="16" borderId="0" xfId="0" applyFont="1" applyFill="1"/>
    <xf numFmtId="0" fontId="64" fillId="14" borderId="65" xfId="0" applyFont="1" applyFill="1" applyBorder="1" applyAlignment="1">
      <alignment horizontal="center" vertical="center" wrapText="1"/>
    </xf>
    <xf numFmtId="0" fontId="64" fillId="14" borderId="78" xfId="0" applyFont="1" applyFill="1" applyBorder="1" applyAlignment="1">
      <alignment horizontal="center" vertical="center" wrapText="1"/>
    </xf>
    <xf numFmtId="0" fontId="64" fillId="14" borderId="110" xfId="0" applyFont="1" applyFill="1" applyBorder="1" applyAlignment="1">
      <alignment horizontal="center" vertical="center" wrapText="1"/>
    </xf>
    <xf numFmtId="0" fontId="64" fillId="14" borderId="111" xfId="0" applyFont="1" applyFill="1" applyBorder="1" applyAlignment="1">
      <alignment horizontal="center" vertical="center" wrapText="1"/>
    </xf>
    <xf numFmtId="0" fontId="64" fillId="14" borderId="112" xfId="0" applyFont="1" applyFill="1" applyBorder="1" applyAlignment="1">
      <alignment horizontal="center" vertical="center" wrapText="1"/>
    </xf>
    <xf numFmtId="164" fontId="6" fillId="0" borderId="109" xfId="2" applyFont="1" applyBorder="1" applyAlignment="1">
      <alignment horizontal="center" vertical="center"/>
    </xf>
    <xf numFmtId="0" fontId="24" fillId="13" borderId="26" xfId="0" applyFont="1" applyFill="1" applyBorder="1" applyAlignment="1">
      <alignment horizontal="left" vertical="center" wrapText="1"/>
    </xf>
    <xf numFmtId="0" fontId="24" fillId="13" borderId="21" xfId="0" applyFont="1" applyFill="1" applyBorder="1" applyAlignment="1">
      <alignment horizontal="left" vertical="center" wrapText="1"/>
    </xf>
    <xf numFmtId="0" fontId="24" fillId="13" borderId="20" xfId="0" applyFont="1" applyFill="1" applyBorder="1" applyAlignment="1">
      <alignment horizontal="left" vertical="center" wrapText="1"/>
    </xf>
    <xf numFmtId="0" fontId="11" fillId="2" borderId="45" xfId="6" applyFont="1" applyFill="1" applyBorder="1" applyAlignment="1" applyProtection="1">
      <alignment horizontal="center" vertical="center" wrapText="1"/>
      <protection locked="0"/>
    </xf>
    <xf numFmtId="0" fontId="70" fillId="0" borderId="88" xfId="0" applyFont="1" applyBorder="1" applyProtection="1">
      <protection locked="0"/>
    </xf>
    <xf numFmtId="0" fontId="11" fillId="14" borderId="63" xfId="12" applyFont="1" applyFill="1" applyBorder="1" applyAlignment="1">
      <alignment horizontal="center" vertical="center" wrapText="1"/>
    </xf>
    <xf numFmtId="0" fontId="11" fillId="14" borderId="62" xfId="12" applyFont="1" applyFill="1" applyBorder="1" applyAlignment="1">
      <alignment horizontal="center" vertical="center" wrapText="1"/>
    </xf>
    <xf numFmtId="0" fontId="11" fillId="2" borderId="30" xfId="6" applyFont="1" applyFill="1" applyBorder="1" applyAlignment="1" applyProtection="1">
      <alignment horizontal="center" vertical="center" wrapText="1"/>
      <protection locked="0"/>
    </xf>
    <xf numFmtId="0" fontId="50" fillId="0" borderId="0" xfId="13" applyFont="1" applyBorder="1" applyAlignment="1" applyProtection="1">
      <alignment horizontal="left" vertical="center" wrapText="1"/>
      <protection locked="0"/>
    </xf>
    <xf numFmtId="0" fontId="11" fillId="2" borderId="31" xfId="6" applyFont="1" applyFill="1" applyBorder="1" applyAlignment="1" applyProtection="1">
      <alignment horizontal="center" vertical="center" wrapText="1"/>
      <protection locked="0"/>
    </xf>
    <xf numFmtId="0" fontId="11" fillId="2" borderId="41" xfId="6" applyFont="1" applyFill="1" applyBorder="1" applyAlignment="1" applyProtection="1">
      <alignment horizontal="center" vertical="center" wrapText="1"/>
      <protection locked="0"/>
    </xf>
    <xf numFmtId="0" fontId="11" fillId="2" borderId="87" xfId="6" applyFont="1" applyFill="1" applyBorder="1" applyAlignment="1" applyProtection="1">
      <alignment horizontal="center" vertical="center" wrapText="1"/>
      <protection locked="0"/>
    </xf>
    <xf numFmtId="0" fontId="64" fillId="14" borderId="27" xfId="10" applyFont="1" applyFill="1" applyBorder="1" applyAlignment="1">
      <alignment horizontal="center" vertical="center" wrapText="1"/>
    </xf>
    <xf numFmtId="0" fontId="64" fillId="14" borderId="28" xfId="10" applyFont="1" applyFill="1" applyBorder="1" applyAlignment="1">
      <alignment horizontal="center" vertical="center" wrapText="1"/>
    </xf>
    <xf numFmtId="0" fontId="64" fillId="14" borderId="29" xfId="10" applyFont="1" applyFill="1" applyBorder="1" applyAlignment="1">
      <alignment horizontal="center" vertical="center" wrapText="1"/>
    </xf>
    <xf numFmtId="0" fontId="64" fillId="14" borderId="97" xfId="10" applyFont="1" applyFill="1" applyBorder="1" applyAlignment="1">
      <alignment horizontal="center" vertical="center" wrapText="1"/>
    </xf>
  </cellXfs>
  <cellStyles count="16">
    <cellStyle name="Comma 2" xfId="2" xr:uid="{0F31DE0F-50B7-4FE2-B949-6084432D7FA0}"/>
    <cellStyle name="Comma 2 2" xfId="8" xr:uid="{3156C856-8D26-4613-A51E-A9A94355EEFC}"/>
    <cellStyle name="Comma 2 2 2" xfId="9" xr:uid="{C56B8265-6ABE-4A6B-B1B5-49BED53ABD00}"/>
    <cellStyle name="Heading 1" xfId="1" builtinId="16"/>
    <cellStyle name="Heading 1 2" xfId="13" xr:uid="{4E803CC7-6288-47B6-AA21-F42AACF18F5A}"/>
    <cellStyle name="Hyperlink" xfId="7" builtinId="8"/>
    <cellStyle name="Normal" xfId="0" builtinId="0"/>
    <cellStyle name="Normal 10" xfId="10" xr:uid="{854C5156-3024-4A0A-BCB0-BE3CC0E351EE}"/>
    <cellStyle name="Normal 2 2 2" xfId="11" xr:uid="{A11FEF93-1292-4CB8-8FFC-9114C3D965FC}"/>
    <cellStyle name="Normal 2 3 2" xfId="14" xr:uid="{425879A9-74CF-40E8-ABAA-91A944132DBE}"/>
    <cellStyle name="Normal 3" xfId="3" xr:uid="{9E36760F-A958-48DD-B747-B4A703C945BF}"/>
    <cellStyle name="Normal 4 3" xfId="6" xr:uid="{47FEFE0E-CBA7-40A8-8CA3-E1EC2F09D4F8}"/>
    <cellStyle name="Normal 8 2 2 2" xfId="12" xr:uid="{DB088F6B-9BCC-4388-B2DE-7DB5E1D2C47F}"/>
    <cellStyle name="Normal_accseperation" xfId="5" xr:uid="{556355BB-5647-46EF-AFC3-CB1E8DD3B0FC}"/>
    <cellStyle name="Percent" xfId="15" builtinId="5"/>
    <cellStyle name="Validation error" xfId="4" xr:uid="{CB8F5A09-889A-472E-83FB-6EE6BA425050}"/>
  </cellStyles>
  <dxfs count="0"/>
  <tableStyles count="0" defaultTableStyle="TableStyleMedium2" defaultPivotStyle="PivotStyleLight16"/>
  <colors>
    <mruColors>
      <color rgb="FFE0DCD8"/>
      <color rgb="FF84CEFF"/>
      <color rgb="FFE0DCD3"/>
      <color rgb="FF84CCFF"/>
      <color rgb="FFFFEFCA"/>
      <color rgb="FF83CCEB"/>
      <color rgb="FFD9D9D9"/>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SRO-Regulation/Collaboration/02%20-%20References%20&amp;%20Standards/X8/Cost%20change%20process%20guidance%20not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0D1B4-DDF3-4091-9164-D81CBA509F7B}">
  <dimension ref="A1:J6"/>
  <sheetViews>
    <sheetView workbookViewId="0">
      <selection activeCell="D10" sqref="D10"/>
    </sheetView>
  </sheetViews>
  <sheetFormatPr defaultRowHeight="13.8" x14ac:dyDescent="0.25"/>
  <sheetData>
    <row r="1" spans="1:10" x14ac:dyDescent="0.25">
      <c r="A1" s="388" t="s">
        <v>0</v>
      </c>
      <c r="B1" s="388"/>
      <c r="C1" s="388"/>
      <c r="D1" s="388"/>
      <c r="E1" s="388"/>
      <c r="F1" s="388"/>
      <c r="G1" s="388"/>
      <c r="H1" s="388"/>
      <c r="I1" s="388"/>
      <c r="J1" s="388"/>
    </row>
    <row r="2" spans="1:10" x14ac:dyDescent="0.25">
      <c r="A2" s="388"/>
      <c r="B2" s="388"/>
      <c r="C2" s="388"/>
      <c r="D2" s="388"/>
      <c r="E2" s="388"/>
      <c r="F2" s="388"/>
      <c r="G2" s="388"/>
      <c r="H2" s="388"/>
      <c r="I2" s="388"/>
      <c r="J2" s="388"/>
    </row>
    <row r="3" spans="1:10" x14ac:dyDescent="0.25">
      <c r="A3" s="388"/>
      <c r="B3" s="388"/>
      <c r="C3" s="388"/>
      <c r="D3" s="388"/>
      <c r="E3" s="388"/>
      <c r="F3" s="388"/>
      <c r="G3" s="388"/>
      <c r="H3" s="388"/>
      <c r="I3" s="388"/>
      <c r="J3" s="388"/>
    </row>
    <row r="4" spans="1:10" x14ac:dyDescent="0.25">
      <c r="A4" s="388"/>
      <c r="B4" s="388"/>
      <c r="C4" s="388"/>
      <c r="D4" s="388"/>
      <c r="E4" s="388"/>
      <c r="F4" s="388"/>
      <c r="G4" s="388"/>
      <c r="H4" s="388"/>
      <c r="I4" s="388"/>
      <c r="J4" s="388"/>
    </row>
    <row r="5" spans="1:10" x14ac:dyDescent="0.25">
      <c r="A5" s="388"/>
      <c r="B5" s="388"/>
      <c r="C5" s="388"/>
      <c r="D5" s="388"/>
      <c r="E5" s="388"/>
      <c r="F5" s="388"/>
      <c r="G5" s="388"/>
      <c r="H5" s="388"/>
      <c r="I5" s="388"/>
      <c r="J5" s="388"/>
    </row>
    <row r="6" spans="1:10" x14ac:dyDescent="0.25">
      <c r="A6" s="388"/>
      <c r="B6" s="388"/>
      <c r="C6" s="388"/>
      <c r="D6" s="388"/>
      <c r="E6" s="388"/>
      <c r="F6" s="388"/>
      <c r="G6" s="388"/>
      <c r="H6" s="388"/>
      <c r="I6" s="388"/>
      <c r="J6" s="388"/>
    </row>
  </sheetData>
  <mergeCells count="1">
    <mergeCell ref="A1:J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633FC-A563-41A5-BCCC-03689388E114}">
  <sheetPr codeName="Sheet12">
    <pageSetUpPr fitToPage="1"/>
  </sheetPr>
  <dimension ref="A1:DG195"/>
  <sheetViews>
    <sheetView topLeftCell="A144" zoomScale="80" zoomScaleNormal="80" workbookViewId="0">
      <selection activeCell="H161" sqref="H161"/>
    </sheetView>
  </sheetViews>
  <sheetFormatPr defaultColWidth="8.59765625" defaultRowHeight="14.4" x14ac:dyDescent="0.25"/>
  <cols>
    <col min="1" max="1" width="1.59765625" style="76" customWidth="1"/>
    <col min="2" max="2" width="50.59765625" style="8" customWidth="1"/>
    <col min="3" max="3" width="18.59765625" style="8" customWidth="1"/>
    <col min="4" max="4" width="5.59765625" style="8" customWidth="1"/>
    <col min="5" max="11" width="16.59765625" style="15" customWidth="1"/>
    <col min="12" max="19" width="16.59765625" style="8" customWidth="1"/>
    <col min="20" max="20" width="3.09765625" style="74" customWidth="1"/>
    <col min="21" max="109" width="16.59765625" style="8" customWidth="1"/>
    <col min="110" max="110" width="1.796875" style="76" customWidth="1"/>
    <col min="111" max="16384" width="8.59765625" style="8"/>
  </cols>
  <sheetData>
    <row r="1" spans="1:111" ht="20.55" customHeight="1" x14ac:dyDescent="0.25"/>
    <row r="2" spans="1:111" ht="45" customHeight="1" x14ac:dyDescent="0.25">
      <c r="B2" s="137" t="s">
        <v>1014</v>
      </c>
      <c r="C2" s="140"/>
      <c r="D2" s="140"/>
      <c r="E2" s="140"/>
      <c r="F2" s="140"/>
      <c r="G2" s="39"/>
      <c r="H2" s="39"/>
      <c r="I2" s="39"/>
      <c r="J2" s="39"/>
      <c r="K2" s="39"/>
    </row>
    <row r="3" spans="1:111" s="1" customFormat="1" ht="19.95" customHeight="1" thickBot="1" x14ac:dyDescent="0.3">
      <c r="A3" s="77"/>
      <c r="B3" s="2"/>
      <c r="C3" s="2"/>
      <c r="D3" s="2"/>
      <c r="E3" s="3"/>
      <c r="F3" s="3"/>
      <c r="G3" s="3"/>
      <c r="H3" s="3"/>
      <c r="I3" s="3"/>
      <c r="J3" s="2"/>
      <c r="K3" s="2"/>
      <c r="T3" s="75"/>
      <c r="DF3" s="77"/>
    </row>
    <row r="4" spans="1:111" s="1" customFormat="1" ht="30" customHeight="1" thickBot="1" x14ac:dyDescent="0.3">
      <c r="A4" s="77"/>
      <c r="B4" s="41" t="s">
        <v>24</v>
      </c>
      <c r="C4" s="373"/>
      <c r="D4" s="373"/>
      <c r="E4" s="373"/>
      <c r="F4" s="373"/>
      <c r="G4" s="161" t="str">
        <f>IFERROR(_xlfn.XLOOKUP(C4,Validation!D3:D18,Validation!E3:E18), "")</f>
        <v/>
      </c>
      <c r="H4" s="40"/>
      <c r="I4" s="40"/>
      <c r="J4" s="40"/>
      <c r="K4" s="40"/>
      <c r="T4" s="75"/>
      <c r="DF4" s="77"/>
    </row>
    <row r="5" spans="1:111" s="4" customFormat="1" ht="19.95" customHeight="1" thickBot="1" x14ac:dyDescent="0.3">
      <c r="A5" s="76"/>
      <c r="B5" s="38"/>
      <c r="C5" s="101"/>
      <c r="D5" s="101"/>
      <c r="E5" s="101"/>
      <c r="F5" s="101"/>
      <c r="G5" s="19"/>
      <c r="H5" s="19"/>
      <c r="I5" s="19"/>
      <c r="J5" s="19"/>
      <c r="K5" s="19"/>
      <c r="T5" s="74"/>
      <c r="DF5" s="76"/>
    </row>
    <row r="6" spans="1:111" s="4" customFormat="1" ht="30" customHeight="1" thickBot="1" x14ac:dyDescent="0.3">
      <c r="A6" s="76"/>
      <c r="B6" s="36" t="s">
        <v>25</v>
      </c>
      <c r="C6" s="374" t="s">
        <v>157</v>
      </c>
      <c r="D6" s="374"/>
      <c r="E6" s="374"/>
      <c r="F6" s="374"/>
      <c r="G6" s="18"/>
      <c r="H6" s="18"/>
      <c r="I6" s="18"/>
      <c r="J6" s="18"/>
      <c r="K6" s="18"/>
      <c r="T6" s="74"/>
      <c r="DF6" s="76"/>
    </row>
    <row r="7" spans="1:111" s="4" customFormat="1" ht="20.25" customHeight="1" thickBot="1" x14ac:dyDescent="0.3">
      <c r="A7" s="76"/>
      <c r="B7" s="10"/>
      <c r="C7" s="58"/>
      <c r="D7" s="58"/>
      <c r="E7" s="58"/>
      <c r="F7" s="58"/>
      <c r="G7" s="18"/>
      <c r="H7" s="18"/>
      <c r="I7" s="18"/>
      <c r="J7" s="18"/>
      <c r="K7" s="18"/>
      <c r="T7" s="74"/>
      <c r="DF7" s="76"/>
    </row>
    <row r="8" spans="1:111" s="4" customFormat="1" ht="29.7" customHeight="1" thickBot="1" x14ac:dyDescent="0.3">
      <c r="A8" s="76"/>
      <c r="B8" s="41" t="s">
        <v>109</v>
      </c>
      <c r="C8" s="385"/>
      <c r="D8" s="385"/>
      <c r="E8" s="385"/>
      <c r="F8" s="385"/>
      <c r="H8" s="6"/>
      <c r="I8" s="6"/>
      <c r="J8" s="6"/>
      <c r="K8" s="6"/>
      <c r="T8" s="74"/>
      <c r="DF8" s="76"/>
    </row>
    <row r="9" spans="1:111" s="4" customFormat="1" ht="19.95" customHeight="1" thickBot="1" x14ac:dyDescent="0.3">
      <c r="A9" s="76"/>
      <c r="B9" s="5"/>
      <c r="C9" s="5"/>
      <c r="D9" s="5"/>
      <c r="E9" s="6"/>
      <c r="F9" s="6"/>
      <c r="G9" s="6"/>
      <c r="H9" s="6"/>
      <c r="I9" s="6"/>
      <c r="J9" s="6"/>
      <c r="K9" s="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row>
    <row r="10" spans="1:111" s="76" customFormat="1" ht="16.2" thickBot="1" x14ac:dyDescent="0.3">
      <c r="A10" s="76" t="s">
        <v>29</v>
      </c>
      <c r="B10" s="36" t="s">
        <v>1015</v>
      </c>
      <c r="C10" s="8"/>
      <c r="D10" s="8"/>
      <c r="E10" s="106" t="s">
        <v>40</v>
      </c>
      <c r="F10" s="106" t="s">
        <v>41</v>
      </c>
      <c r="G10" s="106" t="s">
        <v>42</v>
      </c>
      <c r="H10" s="106" t="s">
        <v>43</v>
      </c>
      <c r="I10" s="106" t="s">
        <v>44</v>
      </c>
      <c r="J10" s="106" t="s">
        <v>45</v>
      </c>
      <c r="K10" s="106" t="s">
        <v>46</v>
      </c>
      <c r="L10" s="106" t="s">
        <v>47</v>
      </c>
      <c r="M10" s="106" t="s">
        <v>48</v>
      </c>
      <c r="N10" s="106" t="s">
        <v>49</v>
      </c>
      <c r="O10" s="106" t="s">
        <v>50</v>
      </c>
      <c r="P10" s="106" t="s">
        <v>51</v>
      </c>
      <c r="Q10" s="106" t="s">
        <v>52</v>
      </c>
      <c r="R10" s="106" t="s">
        <v>53</v>
      </c>
      <c r="S10" s="106" t="s">
        <v>54</v>
      </c>
    </row>
    <row r="11" spans="1:111" s="76" customFormat="1" ht="15.6" x14ac:dyDescent="0.25">
      <c r="A11" s="76" t="s">
        <v>55</v>
      </c>
      <c r="B11" s="35" t="s">
        <v>1016</v>
      </c>
      <c r="C11" s="33" t="s">
        <v>1017</v>
      </c>
      <c r="D11" s="33">
        <v>1</v>
      </c>
      <c r="E11" s="112"/>
      <c r="F11" s="112"/>
      <c r="G11" s="112"/>
      <c r="H11" s="112"/>
      <c r="I11" s="112"/>
      <c r="J11" s="112"/>
      <c r="K11" s="112"/>
      <c r="L11" s="112"/>
      <c r="M11" s="112"/>
      <c r="N11" s="112"/>
      <c r="O11" s="112"/>
      <c r="P11" s="112"/>
      <c r="Q11" s="112"/>
      <c r="R11" s="112"/>
      <c r="S11" s="112"/>
    </row>
    <row r="12" spans="1:111" s="76" customFormat="1" ht="15.6" x14ac:dyDescent="0.25">
      <c r="B12" s="35" t="s">
        <v>1018</v>
      </c>
      <c r="C12" s="33" t="s">
        <v>1017</v>
      </c>
      <c r="D12" s="33">
        <v>1</v>
      </c>
      <c r="E12" s="112"/>
      <c r="F12" s="112"/>
      <c r="G12" s="112"/>
      <c r="H12" s="112"/>
      <c r="I12" s="112"/>
      <c r="J12" s="112"/>
      <c r="K12" s="112"/>
      <c r="L12" s="112"/>
      <c r="M12" s="112"/>
      <c r="N12" s="112"/>
      <c r="O12" s="112"/>
      <c r="P12" s="112"/>
      <c r="Q12" s="112"/>
      <c r="R12" s="112"/>
      <c r="S12" s="112"/>
    </row>
    <row r="13" spans="1:111" s="76" customFormat="1" ht="15.6" x14ac:dyDescent="0.25">
      <c r="B13" s="35" t="s">
        <v>1019</v>
      </c>
      <c r="C13" s="33" t="s">
        <v>1017</v>
      </c>
      <c r="D13" s="33">
        <v>1</v>
      </c>
      <c r="E13" s="175">
        <f>IFERROR(SUM(E11:E12),0)</f>
        <v>0</v>
      </c>
      <c r="F13" s="175">
        <f t="shared" ref="F13:S13" si="0">IFERROR(SUM(F11:F12),0)</f>
        <v>0</v>
      </c>
      <c r="G13" s="175">
        <f t="shared" si="0"/>
        <v>0</v>
      </c>
      <c r="H13" s="175">
        <f t="shared" si="0"/>
        <v>0</v>
      </c>
      <c r="I13" s="175">
        <f t="shared" si="0"/>
        <v>0</v>
      </c>
      <c r="J13" s="175">
        <f t="shared" si="0"/>
        <v>0</v>
      </c>
      <c r="K13" s="175">
        <f t="shared" si="0"/>
        <v>0</v>
      </c>
      <c r="L13" s="175">
        <f t="shared" si="0"/>
        <v>0</v>
      </c>
      <c r="M13" s="175">
        <f t="shared" si="0"/>
        <v>0</v>
      </c>
      <c r="N13" s="175">
        <f t="shared" si="0"/>
        <v>0</v>
      </c>
      <c r="O13" s="175">
        <f t="shared" si="0"/>
        <v>0</v>
      </c>
      <c r="P13" s="175">
        <f t="shared" si="0"/>
        <v>0</v>
      </c>
      <c r="Q13" s="175">
        <f t="shared" si="0"/>
        <v>0</v>
      </c>
      <c r="R13" s="175">
        <f t="shared" si="0"/>
        <v>0</v>
      </c>
      <c r="S13" s="175">
        <f t="shared" si="0"/>
        <v>0</v>
      </c>
      <c r="Y13" s="76">
        <f>IFERROR(SUM(Y11:Y12),0)</f>
        <v>0</v>
      </c>
      <c r="AF13" s="76">
        <f>IFERROR(SUM(AF11:AF12),0)</f>
        <v>0</v>
      </c>
      <c r="AM13" s="76">
        <f>IFERROR(SUM(AM11:AM12),0)</f>
        <v>0</v>
      </c>
      <c r="AT13" s="76">
        <f>IFERROR(SUM(AT11:AT12),0)</f>
        <v>0</v>
      </c>
      <c r="BA13" s="76">
        <f>IFERROR(SUM(BA11:BA12),0)</f>
        <v>0</v>
      </c>
      <c r="BH13" s="76">
        <f>IFERROR(SUM(BH11:BH12),0)</f>
        <v>0</v>
      </c>
      <c r="BO13" s="76">
        <f>IFERROR(SUM(BO11:BO12),0)</f>
        <v>0</v>
      </c>
      <c r="BV13" s="76">
        <f>IFERROR(SUM(BV11:BV12),0)</f>
        <v>0</v>
      </c>
      <c r="CC13" s="76">
        <f>IFERROR(SUM(CC11:CC12),0)</f>
        <v>0</v>
      </c>
      <c r="CJ13" s="76">
        <f>IFERROR(SUM(CJ11:CJ12),0)</f>
        <v>0</v>
      </c>
      <c r="CQ13" s="76">
        <f>IFERROR(SUM(CQ11:CQ12),0)</f>
        <v>0</v>
      </c>
      <c r="CX13" s="76">
        <f>IFERROR(SUM(CX11:CX12),0)</f>
        <v>0</v>
      </c>
      <c r="DE13" s="76">
        <f>IFERROR(SUM(DE11:DE12),0)</f>
        <v>0</v>
      </c>
    </row>
    <row r="14" spans="1:111" s="76" customFormat="1" ht="16.2" thickBot="1" x14ac:dyDescent="0.3">
      <c r="B14" s="8"/>
      <c r="C14" s="8"/>
      <c r="D14" s="8"/>
      <c r="E14" s="15"/>
      <c r="F14" s="15"/>
      <c r="G14" s="15"/>
      <c r="H14" s="15"/>
      <c r="I14" s="15"/>
      <c r="J14" s="15"/>
      <c r="K14" s="15"/>
      <c r="L14" s="4"/>
      <c r="M14" s="4"/>
      <c r="N14" s="4"/>
      <c r="O14" s="8"/>
      <c r="P14" s="8"/>
      <c r="Q14" s="8"/>
    </row>
    <row r="15" spans="1:111" s="76" customFormat="1" ht="18.600000000000001" thickBot="1" x14ac:dyDescent="0.3">
      <c r="B15" s="111" t="s">
        <v>1020</v>
      </c>
      <c r="C15" s="8"/>
      <c r="D15" s="8"/>
      <c r="E15" s="15"/>
      <c r="F15" s="15"/>
      <c r="G15" s="15"/>
      <c r="H15" s="15"/>
      <c r="I15" s="15"/>
      <c r="J15" s="15"/>
      <c r="K15" s="15"/>
      <c r="L15" s="8"/>
      <c r="M15" s="8"/>
      <c r="N15" s="8"/>
      <c r="O15" s="8"/>
      <c r="P15" s="8"/>
      <c r="Q15" s="8"/>
      <c r="R15" s="8"/>
      <c r="S15" s="8"/>
      <c r="T15" s="74"/>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row>
    <row r="16" spans="1:111" s="76" customFormat="1" ht="15" thickBot="1" x14ac:dyDescent="0.3">
      <c r="B16" s="8"/>
      <c r="C16" s="8"/>
      <c r="D16" s="8"/>
      <c r="E16" s="15"/>
      <c r="F16" s="15"/>
      <c r="G16" s="15"/>
      <c r="H16" s="15"/>
      <c r="I16" s="15"/>
      <c r="J16" s="15"/>
      <c r="K16" s="15"/>
      <c r="L16" s="8"/>
      <c r="M16" s="8"/>
      <c r="N16" s="8"/>
      <c r="O16" s="8"/>
      <c r="P16" s="8"/>
      <c r="Q16" s="8"/>
      <c r="R16" s="8"/>
      <c r="S16" s="8"/>
      <c r="T16" s="74"/>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row>
    <row r="17" spans="2:109" s="76" customFormat="1" ht="16.2" customHeight="1" thickBot="1" x14ac:dyDescent="0.3">
      <c r="B17" s="36" t="s">
        <v>1021</v>
      </c>
      <c r="C17" s="469"/>
      <c r="D17" s="470"/>
      <c r="E17" s="470"/>
      <c r="F17" s="471"/>
      <c r="G17" s="468"/>
      <c r="H17" s="15"/>
      <c r="I17" s="15"/>
      <c r="J17" s="15"/>
      <c r="K17" s="15"/>
      <c r="L17" s="8"/>
      <c r="M17" s="8"/>
      <c r="N17" s="8"/>
      <c r="O17" s="8"/>
      <c r="P17" s="8"/>
      <c r="Q17" s="8"/>
      <c r="R17" s="8"/>
      <c r="S17" s="8"/>
      <c r="T17" s="74"/>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row>
    <row r="18" spans="2:109" s="76" customFormat="1" ht="16.2" customHeight="1" thickBot="1" x14ac:dyDescent="0.3">
      <c r="B18" s="36" t="s">
        <v>1022</v>
      </c>
      <c r="C18" s="469"/>
      <c r="D18" s="470"/>
      <c r="E18" s="470"/>
      <c r="F18" s="471"/>
      <c r="G18" s="468"/>
      <c r="H18" s="15"/>
      <c r="I18" s="15"/>
      <c r="J18" s="15"/>
      <c r="K18" s="15"/>
      <c r="L18" s="8"/>
      <c r="M18" s="8"/>
      <c r="N18" s="8"/>
      <c r="O18" s="8"/>
      <c r="P18" s="8"/>
      <c r="Q18" s="8"/>
      <c r="R18" s="8"/>
      <c r="S18" s="8"/>
      <c r="T18" s="74"/>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row>
    <row r="19" spans="2:109" s="76" customFormat="1" ht="16.2" thickBot="1" x14ac:dyDescent="0.3">
      <c r="B19" s="36" t="s">
        <v>1023</v>
      </c>
      <c r="C19" s="469"/>
      <c r="D19" s="470"/>
      <c r="E19" s="470"/>
      <c r="F19" s="471"/>
      <c r="G19" s="15"/>
      <c r="H19" s="15"/>
      <c r="I19" s="15"/>
      <c r="J19" s="15"/>
      <c r="K19" s="15"/>
      <c r="L19" s="8"/>
      <c r="M19" s="8"/>
      <c r="N19" s="8"/>
      <c r="O19" s="8"/>
      <c r="P19" s="8"/>
      <c r="Q19" s="8"/>
      <c r="R19" s="8"/>
      <c r="S19" s="8"/>
      <c r="T19" s="74"/>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row>
    <row r="20" spans="2:109" s="76" customFormat="1" ht="16.2" thickBot="1" x14ac:dyDescent="0.3">
      <c r="B20" s="36" t="s">
        <v>1024</v>
      </c>
      <c r="C20" s="469"/>
      <c r="D20" s="470"/>
      <c r="E20" s="470"/>
      <c r="F20" s="471"/>
      <c r="G20" s="15"/>
      <c r="H20" s="130" t="s">
        <v>1025</v>
      </c>
      <c r="I20" s="130" t="s">
        <v>1026</v>
      </c>
      <c r="J20" s="15"/>
      <c r="K20" s="15"/>
      <c r="L20" s="8"/>
      <c r="M20" s="8"/>
      <c r="N20" s="8"/>
      <c r="O20" s="8"/>
      <c r="P20" s="8"/>
      <c r="Q20" s="8"/>
      <c r="R20" s="8"/>
      <c r="S20" s="8"/>
      <c r="T20" s="74"/>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row>
    <row r="21" spans="2:109" s="76" customFormat="1" ht="15" thickBot="1" x14ac:dyDescent="0.3">
      <c r="B21" s="8"/>
      <c r="C21" s="8"/>
      <c r="D21" s="8"/>
      <c r="E21" s="15"/>
      <c r="F21" s="15"/>
      <c r="G21" s="15"/>
      <c r="H21" s="15"/>
      <c r="I21" s="15"/>
      <c r="J21" s="15"/>
      <c r="K21" s="15"/>
      <c r="L21" s="8"/>
      <c r="M21" s="8"/>
      <c r="N21" s="8"/>
      <c r="O21" s="8"/>
      <c r="P21" s="8"/>
      <c r="Q21" s="8"/>
      <c r="R21" s="8"/>
      <c r="S21" s="8"/>
      <c r="T21" s="74"/>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row>
    <row r="22" spans="2:109" s="76" customFormat="1" ht="18.600000000000001" thickBot="1" x14ac:dyDescent="0.3">
      <c r="B22" s="111" t="s">
        <v>1027</v>
      </c>
      <c r="C22" s="8"/>
      <c r="D22" s="8"/>
      <c r="E22" s="15"/>
      <c r="F22" s="15"/>
      <c r="G22" s="15"/>
      <c r="H22" s="15"/>
      <c r="I22" s="15"/>
      <c r="J22" s="15"/>
      <c r="K22" s="15"/>
      <c r="L22" s="8"/>
      <c r="M22" s="8"/>
      <c r="N22" s="8"/>
      <c r="O22" s="8"/>
      <c r="P22" s="8"/>
      <c r="Q22" s="8"/>
      <c r="R22" s="8"/>
      <c r="S22" s="8"/>
      <c r="T22" s="74"/>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row>
    <row r="23" spans="2:109" s="76" customFormat="1" ht="16.2" thickBot="1" x14ac:dyDescent="0.3">
      <c r="B23" s="35" t="s">
        <v>1028</v>
      </c>
      <c r="C23" s="33" t="s">
        <v>1029</v>
      </c>
      <c r="D23" s="33">
        <v>0</v>
      </c>
      <c r="E23" s="106" t="s">
        <v>40</v>
      </c>
      <c r="F23" s="106" t="s">
        <v>41</v>
      </c>
      <c r="G23" s="106" t="s">
        <v>42</v>
      </c>
      <c r="H23" s="106" t="s">
        <v>43</v>
      </c>
      <c r="I23" s="106" t="s">
        <v>44</v>
      </c>
      <c r="J23" s="106" t="s">
        <v>45</v>
      </c>
      <c r="K23" s="106" t="s">
        <v>46</v>
      </c>
      <c r="L23" s="106" t="s">
        <v>47</v>
      </c>
      <c r="M23" s="106" t="s">
        <v>48</v>
      </c>
      <c r="N23" s="106" t="s">
        <v>49</v>
      </c>
      <c r="O23" s="106" t="s">
        <v>50</v>
      </c>
      <c r="P23" s="106" t="s">
        <v>51</v>
      </c>
      <c r="Q23" s="106" t="s">
        <v>52</v>
      </c>
      <c r="R23" s="106" t="s">
        <v>53</v>
      </c>
      <c r="S23" s="106" t="s">
        <v>54</v>
      </c>
      <c r="T23" s="74"/>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row>
    <row r="24" spans="2:109" s="76" customFormat="1" ht="15.6" thickTop="1" thickBot="1" x14ac:dyDescent="0.3">
      <c r="B24" s="8"/>
      <c r="C24" s="8"/>
      <c r="D24" s="8"/>
      <c r="E24" s="8"/>
      <c r="F24" s="8"/>
      <c r="G24" s="8"/>
      <c r="H24" s="8"/>
      <c r="I24" s="8"/>
      <c r="J24" s="8"/>
      <c r="K24" s="8"/>
      <c r="L24" s="8"/>
      <c r="M24" s="8"/>
      <c r="N24" s="8"/>
      <c r="O24" s="8"/>
      <c r="P24" s="8"/>
      <c r="Q24" s="8"/>
      <c r="R24" s="8"/>
      <c r="S24" s="8"/>
      <c r="T24" s="74"/>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row>
    <row r="25" spans="2:109" s="76" customFormat="1" ht="16.2" thickBot="1" x14ac:dyDescent="0.3">
      <c r="B25" s="36" t="s">
        <v>1030</v>
      </c>
      <c r="C25" s="10"/>
      <c r="D25" s="10"/>
      <c r="E25" s="10"/>
      <c r="F25" s="10"/>
      <c r="G25" s="10"/>
      <c r="H25" s="10"/>
      <c r="I25" s="10"/>
      <c r="J25" s="10"/>
      <c r="K25" s="10"/>
      <c r="L25" s="10"/>
      <c r="M25" s="10"/>
      <c r="N25" s="10"/>
      <c r="O25" s="8"/>
      <c r="P25" s="8"/>
      <c r="Q25" s="8"/>
      <c r="R25" s="8"/>
      <c r="S25" s="8"/>
      <c r="T25" s="74"/>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row>
    <row r="26" spans="2:109" s="76" customFormat="1" ht="15.6" x14ac:dyDescent="0.25">
      <c r="B26" s="35" t="s">
        <v>1031</v>
      </c>
      <c r="C26" s="33" t="s">
        <v>1017</v>
      </c>
      <c r="D26" s="33">
        <v>1</v>
      </c>
      <c r="E26" s="164">
        <f>IFERROR(SUM(E27:E31),0)</f>
        <v>0</v>
      </c>
      <c r="F26" s="164">
        <f t="shared" ref="F26:S26" si="1">IFERROR(SUM(F27:F28),0)</f>
        <v>0</v>
      </c>
      <c r="G26" s="164">
        <f t="shared" si="1"/>
        <v>0</v>
      </c>
      <c r="H26" s="164">
        <f t="shared" si="1"/>
        <v>0</v>
      </c>
      <c r="I26" s="164">
        <f t="shared" si="1"/>
        <v>0</v>
      </c>
      <c r="J26" s="164">
        <f t="shared" si="1"/>
        <v>0</v>
      </c>
      <c r="K26" s="164">
        <f t="shared" si="1"/>
        <v>0</v>
      </c>
      <c r="L26" s="164">
        <f t="shared" si="1"/>
        <v>0</v>
      </c>
      <c r="M26" s="164">
        <f t="shared" si="1"/>
        <v>0</v>
      </c>
      <c r="N26" s="164">
        <f t="shared" si="1"/>
        <v>0</v>
      </c>
      <c r="O26" s="164">
        <f t="shared" si="1"/>
        <v>0</v>
      </c>
      <c r="P26" s="164">
        <f t="shared" si="1"/>
        <v>0</v>
      </c>
      <c r="Q26" s="164">
        <f t="shared" si="1"/>
        <v>0</v>
      </c>
      <c r="R26" s="164">
        <f t="shared" si="1"/>
        <v>0</v>
      </c>
      <c r="S26" s="164">
        <f t="shared" si="1"/>
        <v>0</v>
      </c>
      <c r="T26" s="74"/>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row>
    <row r="27" spans="2:109" s="76" customFormat="1" ht="15.6" x14ac:dyDescent="0.25">
      <c r="B27" s="35" t="s">
        <v>1032</v>
      </c>
      <c r="C27" s="33" t="s">
        <v>1017</v>
      </c>
      <c r="D27" s="33">
        <v>1</v>
      </c>
      <c r="E27" s="51"/>
      <c r="F27" s="51"/>
      <c r="G27" s="51"/>
      <c r="H27" s="51"/>
      <c r="I27" s="51"/>
      <c r="J27" s="51"/>
      <c r="K27" s="51"/>
      <c r="L27" s="51"/>
      <c r="M27" s="51"/>
      <c r="N27" s="51"/>
      <c r="O27" s="51"/>
      <c r="P27" s="51"/>
      <c r="Q27" s="51"/>
      <c r="R27" s="51"/>
      <c r="S27" s="51"/>
      <c r="T27" s="74"/>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row>
    <row r="28" spans="2:109" s="76" customFormat="1" ht="15.6" x14ac:dyDescent="0.25">
      <c r="B28" s="35" t="s">
        <v>1033</v>
      </c>
      <c r="C28" s="33" t="s">
        <v>1017</v>
      </c>
      <c r="D28" s="33">
        <v>1</v>
      </c>
      <c r="E28" s="51"/>
      <c r="F28" s="51"/>
      <c r="G28" s="51"/>
      <c r="H28" s="51"/>
      <c r="I28" s="51"/>
      <c r="J28" s="51"/>
      <c r="K28" s="51"/>
      <c r="L28" s="51"/>
      <c r="M28" s="51"/>
      <c r="N28" s="51"/>
      <c r="O28" s="51"/>
      <c r="P28" s="51"/>
      <c r="Q28" s="51"/>
      <c r="R28" s="51"/>
      <c r="S28" s="51"/>
      <c r="T28" s="74"/>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row>
    <row r="29" spans="2:109" s="76" customFormat="1" ht="15.6" x14ac:dyDescent="0.25">
      <c r="B29" s="35" t="s">
        <v>1034</v>
      </c>
      <c r="C29" s="33" t="s">
        <v>1017</v>
      </c>
      <c r="D29" s="33">
        <v>1</v>
      </c>
      <c r="E29" s="51"/>
      <c r="F29" s="51"/>
      <c r="G29" s="51"/>
      <c r="H29" s="51"/>
      <c r="I29" s="51"/>
      <c r="J29" s="51"/>
      <c r="K29" s="51"/>
      <c r="L29" s="51"/>
      <c r="M29" s="51"/>
      <c r="N29" s="51"/>
      <c r="O29" s="51"/>
      <c r="P29" s="51"/>
      <c r="Q29" s="51"/>
      <c r="R29" s="51"/>
      <c r="S29" s="51"/>
      <c r="T29" s="74"/>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row>
    <row r="30" spans="2:109" s="76" customFormat="1" ht="15.6" x14ac:dyDescent="0.25">
      <c r="B30" s="35" t="s">
        <v>1035</v>
      </c>
      <c r="C30" s="33" t="s">
        <v>1017</v>
      </c>
      <c r="D30" s="33">
        <v>1</v>
      </c>
      <c r="E30" s="51"/>
      <c r="F30" s="51"/>
      <c r="G30" s="51"/>
      <c r="H30" s="51"/>
      <c r="I30" s="51"/>
      <c r="J30" s="51"/>
      <c r="K30" s="51"/>
      <c r="L30" s="51"/>
      <c r="M30" s="51"/>
      <c r="N30" s="51"/>
      <c r="O30" s="51"/>
      <c r="P30" s="51"/>
      <c r="Q30" s="51"/>
      <c r="R30" s="51"/>
      <c r="S30" s="51"/>
      <c r="T30" s="74"/>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row>
    <row r="31" spans="2:109" s="76" customFormat="1" ht="15.6" x14ac:dyDescent="0.25">
      <c r="B31" s="35" t="s">
        <v>1036</v>
      </c>
      <c r="C31" s="33" t="s">
        <v>1017</v>
      </c>
      <c r="D31" s="33">
        <v>1</v>
      </c>
      <c r="E31" s="51"/>
      <c r="F31" s="51"/>
      <c r="G31" s="51"/>
      <c r="H31" s="51"/>
      <c r="I31" s="51"/>
      <c r="J31" s="51"/>
      <c r="K31" s="51"/>
      <c r="L31" s="51"/>
      <c r="M31" s="51"/>
      <c r="N31" s="51"/>
      <c r="O31" s="51"/>
      <c r="P31" s="51"/>
      <c r="Q31" s="51"/>
      <c r="R31" s="51"/>
      <c r="S31" s="51"/>
      <c r="T31" s="74"/>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row>
    <row r="32" spans="2:109" s="76" customFormat="1" ht="15" thickBot="1" x14ac:dyDescent="0.3">
      <c r="B32" s="8"/>
      <c r="C32" s="8"/>
      <c r="D32" s="8"/>
      <c r="E32" s="15"/>
      <c r="F32" s="15"/>
      <c r="G32" s="15"/>
      <c r="H32" s="15"/>
      <c r="I32" s="15"/>
      <c r="J32" s="15"/>
      <c r="K32" s="15"/>
      <c r="L32" s="8"/>
      <c r="M32" s="8"/>
      <c r="N32" s="8"/>
      <c r="O32" s="8"/>
      <c r="P32" s="8"/>
      <c r="Q32" s="8"/>
      <c r="R32" s="8"/>
      <c r="S32" s="8"/>
      <c r="T32" s="74"/>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row>
    <row r="33" spans="2:109" s="76" customFormat="1" ht="16.2" thickBot="1" x14ac:dyDescent="0.3">
      <c r="B33" s="36" t="s">
        <v>1037</v>
      </c>
      <c r="C33" s="8"/>
      <c r="D33" s="8"/>
      <c r="E33" s="15"/>
      <c r="F33" s="15"/>
      <c r="G33" s="15"/>
      <c r="H33" s="15"/>
      <c r="I33" s="15"/>
      <c r="J33" s="15"/>
      <c r="K33" s="15"/>
      <c r="L33" s="8"/>
      <c r="M33" s="8"/>
      <c r="N33" s="8"/>
      <c r="O33" s="8"/>
      <c r="P33" s="8"/>
      <c r="Q33" s="8"/>
      <c r="R33" s="8"/>
      <c r="S33" s="8"/>
      <c r="T33" s="74"/>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row>
    <row r="34" spans="2:109" s="76" customFormat="1" ht="15.6" x14ac:dyDescent="0.25">
      <c r="B34" s="35" t="s">
        <v>1038</v>
      </c>
      <c r="C34" s="33" t="s">
        <v>1039</v>
      </c>
      <c r="D34" s="33">
        <v>3</v>
      </c>
      <c r="E34" s="164">
        <f t="shared" ref="E34:S34" si="2">IFERROR(SUM(E35:E39),0)</f>
        <v>0</v>
      </c>
      <c r="F34" s="164">
        <f t="shared" si="2"/>
        <v>0</v>
      </c>
      <c r="G34" s="164">
        <f t="shared" si="2"/>
        <v>0</v>
      </c>
      <c r="H34" s="164">
        <f>IFERROR(SUM(H35:H39),0)</f>
        <v>0</v>
      </c>
      <c r="I34" s="164">
        <f t="shared" si="2"/>
        <v>0</v>
      </c>
      <c r="J34" s="164">
        <f t="shared" si="2"/>
        <v>0</v>
      </c>
      <c r="K34" s="164">
        <f t="shared" si="2"/>
        <v>0</v>
      </c>
      <c r="L34" s="164">
        <f t="shared" si="2"/>
        <v>0</v>
      </c>
      <c r="M34" s="164">
        <f t="shared" si="2"/>
        <v>0</v>
      </c>
      <c r="N34" s="164">
        <f t="shared" si="2"/>
        <v>0</v>
      </c>
      <c r="O34" s="164">
        <f t="shared" si="2"/>
        <v>0</v>
      </c>
      <c r="P34" s="164">
        <f t="shared" si="2"/>
        <v>0</v>
      </c>
      <c r="Q34" s="164">
        <f t="shared" si="2"/>
        <v>0</v>
      </c>
      <c r="R34" s="164">
        <f t="shared" si="2"/>
        <v>0</v>
      </c>
      <c r="S34" s="164">
        <f t="shared" si="2"/>
        <v>0</v>
      </c>
      <c r="T34" s="74"/>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row>
    <row r="35" spans="2:109" s="76" customFormat="1" ht="15.6" x14ac:dyDescent="0.25">
      <c r="B35" s="35" t="s">
        <v>1040</v>
      </c>
      <c r="C35" s="33" t="s">
        <v>1039</v>
      </c>
      <c r="D35" s="33">
        <v>3</v>
      </c>
      <c r="E35" s="51"/>
      <c r="F35" s="51"/>
      <c r="G35" s="51"/>
      <c r="H35" s="51"/>
      <c r="I35" s="51"/>
      <c r="J35" s="51"/>
      <c r="K35" s="51"/>
      <c r="L35" s="51"/>
      <c r="M35" s="51"/>
      <c r="N35" s="51"/>
      <c r="O35" s="51"/>
      <c r="P35" s="51"/>
      <c r="Q35" s="51"/>
      <c r="R35" s="51"/>
      <c r="S35" s="51"/>
      <c r="T35" s="74"/>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row>
    <row r="36" spans="2:109" s="76" customFormat="1" ht="15.6" x14ac:dyDescent="0.25">
      <c r="B36" s="35" t="s">
        <v>1041</v>
      </c>
      <c r="C36" s="33" t="s">
        <v>1039</v>
      </c>
      <c r="D36" s="33">
        <v>3</v>
      </c>
      <c r="E36" s="51"/>
      <c r="F36" s="51"/>
      <c r="G36" s="51"/>
      <c r="H36" s="51"/>
      <c r="I36" s="51"/>
      <c r="J36" s="51"/>
      <c r="K36" s="51"/>
      <c r="L36" s="51"/>
      <c r="M36" s="51"/>
      <c r="N36" s="51"/>
      <c r="O36" s="51"/>
      <c r="P36" s="51"/>
      <c r="Q36" s="51"/>
      <c r="R36" s="51"/>
      <c r="S36" s="51"/>
      <c r="T36" s="74"/>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row>
    <row r="37" spans="2:109" s="76" customFormat="1" ht="15.6" x14ac:dyDescent="0.25">
      <c r="B37" s="35" t="s">
        <v>1034</v>
      </c>
      <c r="C37" s="33" t="s">
        <v>1039</v>
      </c>
      <c r="D37" s="33">
        <v>3</v>
      </c>
      <c r="E37" s="51"/>
      <c r="F37" s="51"/>
      <c r="G37" s="51"/>
      <c r="H37" s="51"/>
      <c r="I37" s="51"/>
      <c r="J37" s="51"/>
      <c r="K37" s="51"/>
      <c r="L37" s="51"/>
      <c r="M37" s="51"/>
      <c r="N37" s="51"/>
      <c r="O37" s="51"/>
      <c r="P37" s="51"/>
      <c r="Q37" s="51"/>
      <c r="R37" s="51"/>
      <c r="S37" s="51"/>
      <c r="T37" s="74"/>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row>
    <row r="38" spans="2:109" s="76" customFormat="1" ht="15.6" x14ac:dyDescent="0.25">
      <c r="B38" s="35" t="s">
        <v>1035</v>
      </c>
      <c r="C38" s="33" t="s">
        <v>1039</v>
      </c>
      <c r="D38" s="33">
        <v>3</v>
      </c>
      <c r="E38" s="51"/>
      <c r="F38" s="51"/>
      <c r="G38" s="51"/>
      <c r="H38" s="51"/>
      <c r="I38" s="51"/>
      <c r="J38" s="51"/>
      <c r="K38" s="51"/>
      <c r="L38" s="51"/>
      <c r="M38" s="51"/>
      <c r="N38" s="51"/>
      <c r="O38" s="51"/>
      <c r="P38" s="51"/>
      <c r="Q38" s="51"/>
      <c r="R38" s="51"/>
      <c r="S38" s="51"/>
      <c r="T38" s="74"/>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row>
    <row r="39" spans="2:109" s="76" customFormat="1" ht="15.6" x14ac:dyDescent="0.25">
      <c r="B39" s="35" t="s">
        <v>1036</v>
      </c>
      <c r="C39" s="33" t="s">
        <v>1039</v>
      </c>
      <c r="D39" s="33">
        <v>3</v>
      </c>
      <c r="E39" s="51"/>
      <c r="F39" s="51"/>
      <c r="G39" s="51"/>
      <c r="H39" s="51"/>
      <c r="I39" s="51"/>
      <c r="J39" s="51"/>
      <c r="K39" s="51"/>
      <c r="L39" s="51"/>
      <c r="M39" s="51"/>
      <c r="N39" s="51"/>
      <c r="O39" s="51"/>
      <c r="P39" s="51"/>
      <c r="Q39" s="51"/>
      <c r="R39" s="51"/>
      <c r="S39" s="51"/>
      <c r="T39" s="74"/>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row>
    <row r="40" spans="2:109" s="76" customFormat="1" ht="15" thickBot="1" x14ac:dyDescent="0.3">
      <c r="B40" s="15"/>
      <c r="C40" s="8"/>
      <c r="D40" s="8"/>
      <c r="E40" s="15"/>
      <c r="F40" s="15"/>
      <c r="G40" s="15"/>
      <c r="H40" s="15"/>
      <c r="I40" s="15"/>
      <c r="J40" s="15"/>
      <c r="K40" s="15"/>
      <c r="L40" s="8"/>
      <c r="M40" s="8"/>
      <c r="N40" s="8"/>
      <c r="O40" s="8"/>
      <c r="P40" s="8"/>
      <c r="Q40" s="8"/>
      <c r="R40" s="8"/>
      <c r="S40" s="8"/>
      <c r="T40" s="74"/>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row>
    <row r="41" spans="2:109" s="76" customFormat="1" ht="16.2" thickBot="1" x14ac:dyDescent="0.3">
      <c r="B41" s="36" t="s">
        <v>1042</v>
      </c>
      <c r="C41" s="8"/>
      <c r="D41" s="8"/>
      <c r="E41" s="15"/>
      <c r="F41" s="15"/>
      <c r="G41" s="15"/>
      <c r="H41" s="15"/>
      <c r="I41" s="15"/>
      <c r="J41" s="15"/>
      <c r="K41" s="15"/>
      <c r="L41" s="8"/>
      <c r="M41" s="8"/>
      <c r="N41" s="8"/>
      <c r="O41" s="8"/>
      <c r="P41" s="8"/>
      <c r="Q41" s="8"/>
      <c r="R41" s="8"/>
      <c r="S41" s="8"/>
      <c r="T41" s="74"/>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row>
    <row r="42" spans="2:109" s="76" customFormat="1" ht="15.6" x14ac:dyDescent="0.25">
      <c r="B42" s="35" t="s">
        <v>1043</v>
      </c>
      <c r="C42" s="33" t="s">
        <v>1039</v>
      </c>
      <c r="D42" s="33">
        <v>3</v>
      </c>
      <c r="E42" s="164">
        <f t="shared" ref="E42:S42" si="3">IFERROR(SUM(E43:E49),0)</f>
        <v>0</v>
      </c>
      <c r="F42" s="164">
        <f t="shared" si="3"/>
        <v>0</v>
      </c>
      <c r="G42" s="164">
        <f t="shared" si="3"/>
        <v>0</v>
      </c>
      <c r="H42" s="164">
        <f t="shared" si="3"/>
        <v>0</v>
      </c>
      <c r="I42" s="164">
        <f t="shared" si="3"/>
        <v>0</v>
      </c>
      <c r="J42" s="164">
        <f t="shared" si="3"/>
        <v>0</v>
      </c>
      <c r="K42" s="164">
        <f t="shared" si="3"/>
        <v>0</v>
      </c>
      <c r="L42" s="164">
        <f t="shared" si="3"/>
        <v>0</v>
      </c>
      <c r="M42" s="164">
        <f t="shared" si="3"/>
        <v>0</v>
      </c>
      <c r="N42" s="164">
        <f t="shared" si="3"/>
        <v>0</v>
      </c>
      <c r="O42" s="164">
        <f t="shared" si="3"/>
        <v>0</v>
      </c>
      <c r="P42" s="164">
        <f t="shared" si="3"/>
        <v>0</v>
      </c>
      <c r="Q42" s="164">
        <f t="shared" si="3"/>
        <v>0</v>
      </c>
      <c r="R42" s="164">
        <f t="shared" si="3"/>
        <v>0</v>
      </c>
      <c r="S42" s="164">
        <f t="shared" si="3"/>
        <v>0</v>
      </c>
      <c r="T42" s="74"/>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row>
    <row r="43" spans="2:109" s="76" customFormat="1" ht="15.6" x14ac:dyDescent="0.25">
      <c r="B43" s="35" t="s">
        <v>1044</v>
      </c>
      <c r="C43" s="33" t="s">
        <v>1039</v>
      </c>
      <c r="D43" s="33">
        <v>3</v>
      </c>
      <c r="E43" s="51"/>
      <c r="F43" s="51"/>
      <c r="G43" s="51"/>
      <c r="H43" s="51"/>
      <c r="I43" s="51"/>
      <c r="J43" s="51"/>
      <c r="K43" s="51"/>
      <c r="L43" s="51"/>
      <c r="M43" s="51"/>
      <c r="N43" s="51"/>
      <c r="O43" s="51"/>
      <c r="P43" s="51"/>
      <c r="Q43" s="51"/>
      <c r="R43" s="51"/>
      <c r="S43" s="51"/>
      <c r="T43" s="74"/>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row>
    <row r="44" spans="2:109" s="76" customFormat="1" ht="15.6" x14ac:dyDescent="0.25">
      <c r="B44" s="35" t="s">
        <v>1045</v>
      </c>
      <c r="C44" s="33" t="s">
        <v>1039</v>
      </c>
      <c r="D44" s="33">
        <v>3</v>
      </c>
      <c r="E44" s="51"/>
      <c r="F44" s="51"/>
      <c r="G44" s="51"/>
      <c r="H44" s="51"/>
      <c r="I44" s="51"/>
      <c r="J44" s="51"/>
      <c r="K44" s="51"/>
      <c r="L44" s="51"/>
      <c r="M44" s="51"/>
      <c r="N44" s="51"/>
      <c r="O44" s="51"/>
      <c r="P44" s="51"/>
      <c r="Q44" s="51"/>
      <c r="R44" s="51"/>
      <c r="S44" s="51"/>
      <c r="T44" s="74"/>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row>
    <row r="45" spans="2:109" s="76" customFormat="1" ht="15.6" x14ac:dyDescent="0.25">
      <c r="B45" s="35" t="s">
        <v>1046</v>
      </c>
      <c r="C45" s="33" t="s">
        <v>1039</v>
      </c>
      <c r="D45" s="33">
        <v>3</v>
      </c>
      <c r="E45" s="51"/>
      <c r="F45" s="51"/>
      <c r="G45" s="51"/>
      <c r="H45" s="51"/>
      <c r="I45" s="51"/>
      <c r="J45" s="51"/>
      <c r="K45" s="51"/>
      <c r="L45" s="51"/>
      <c r="M45" s="51"/>
      <c r="N45" s="51"/>
      <c r="O45" s="51"/>
      <c r="P45" s="51"/>
      <c r="Q45" s="51"/>
      <c r="R45" s="51"/>
      <c r="S45" s="51"/>
      <c r="T45" s="74"/>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row>
    <row r="46" spans="2:109" s="76" customFormat="1" ht="15.6" x14ac:dyDescent="0.25">
      <c r="B46" s="35" t="s">
        <v>1047</v>
      </c>
      <c r="C46" s="33" t="s">
        <v>1039</v>
      </c>
      <c r="D46" s="33">
        <v>3</v>
      </c>
      <c r="E46" s="51"/>
      <c r="F46" s="51"/>
      <c r="G46" s="51"/>
      <c r="H46" s="51"/>
      <c r="I46" s="51"/>
      <c r="J46" s="51"/>
      <c r="K46" s="51"/>
      <c r="L46" s="51"/>
      <c r="M46" s="51"/>
      <c r="N46" s="51"/>
      <c r="O46" s="51"/>
      <c r="P46" s="51"/>
      <c r="Q46" s="51"/>
      <c r="R46" s="51"/>
      <c r="S46" s="51"/>
      <c r="T46" s="74"/>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row>
    <row r="47" spans="2:109" s="76" customFormat="1" ht="15.6" x14ac:dyDescent="0.25">
      <c r="B47" s="35" t="s">
        <v>1034</v>
      </c>
      <c r="C47" s="33" t="s">
        <v>1039</v>
      </c>
      <c r="D47" s="33">
        <v>3</v>
      </c>
      <c r="E47" s="51"/>
      <c r="F47" s="51"/>
      <c r="G47" s="51"/>
      <c r="H47" s="51"/>
      <c r="I47" s="51"/>
      <c r="J47" s="51"/>
      <c r="K47" s="51"/>
      <c r="L47" s="51"/>
      <c r="M47" s="51"/>
      <c r="N47" s="51"/>
      <c r="O47" s="51"/>
      <c r="P47" s="51"/>
      <c r="Q47" s="51"/>
      <c r="R47" s="51"/>
      <c r="S47" s="51"/>
      <c r="T47" s="74"/>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row>
    <row r="48" spans="2:109" s="76" customFormat="1" ht="15.6" x14ac:dyDescent="0.25">
      <c r="B48" s="35" t="s">
        <v>1035</v>
      </c>
      <c r="C48" s="33" t="s">
        <v>1039</v>
      </c>
      <c r="D48" s="33">
        <v>3</v>
      </c>
      <c r="E48" s="51"/>
      <c r="F48" s="51"/>
      <c r="G48" s="51"/>
      <c r="H48" s="51"/>
      <c r="I48" s="51"/>
      <c r="J48" s="51"/>
      <c r="K48" s="51"/>
      <c r="L48" s="51"/>
      <c r="M48" s="51"/>
      <c r="N48" s="51"/>
      <c r="O48" s="51"/>
      <c r="P48" s="51"/>
      <c r="Q48" s="51"/>
      <c r="R48" s="51"/>
      <c r="S48" s="51"/>
      <c r="T48" s="74"/>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row>
    <row r="49" spans="2:109" s="76" customFormat="1" ht="15.6" x14ac:dyDescent="0.25">
      <c r="B49" s="35" t="s">
        <v>1036</v>
      </c>
      <c r="C49" s="33" t="s">
        <v>1039</v>
      </c>
      <c r="D49" s="33">
        <v>3</v>
      </c>
      <c r="E49" s="51"/>
      <c r="F49" s="51"/>
      <c r="G49" s="51"/>
      <c r="H49" s="51"/>
      <c r="I49" s="51"/>
      <c r="J49" s="51"/>
      <c r="K49" s="51"/>
      <c r="L49" s="51"/>
      <c r="M49" s="51"/>
      <c r="N49" s="51"/>
      <c r="O49" s="51"/>
      <c r="P49" s="51"/>
      <c r="Q49" s="51"/>
      <c r="R49" s="51"/>
      <c r="S49" s="51"/>
      <c r="T49" s="74"/>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row>
    <row r="50" spans="2:109" s="76" customFormat="1" ht="15" thickBot="1" x14ac:dyDescent="0.3">
      <c r="B50" s="8"/>
      <c r="C50" s="8"/>
      <c r="D50" s="8"/>
      <c r="E50" s="15"/>
      <c r="F50" s="15"/>
      <c r="G50" s="15"/>
      <c r="H50" s="15"/>
      <c r="I50" s="15"/>
      <c r="J50" s="15"/>
      <c r="K50" s="15"/>
      <c r="L50" s="8"/>
      <c r="M50" s="8"/>
      <c r="N50" s="8"/>
      <c r="O50" s="8"/>
      <c r="P50" s="8"/>
      <c r="Q50" s="8"/>
      <c r="R50" s="8"/>
      <c r="S50" s="8"/>
      <c r="T50" s="74"/>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row>
    <row r="51" spans="2:109" s="76" customFormat="1" ht="18.600000000000001" thickBot="1" x14ac:dyDescent="0.3">
      <c r="B51" s="111" t="s">
        <v>1048</v>
      </c>
      <c r="C51" s="8"/>
      <c r="D51" s="8"/>
      <c r="E51" s="15"/>
      <c r="F51" s="15"/>
      <c r="G51" s="15"/>
      <c r="H51" s="15"/>
      <c r="I51" s="15"/>
      <c r="J51" s="15"/>
      <c r="K51" s="15"/>
      <c r="L51" s="8"/>
      <c r="M51" s="8"/>
      <c r="N51" s="8"/>
      <c r="O51" s="8"/>
      <c r="P51" s="8"/>
      <c r="Q51" s="8"/>
      <c r="R51" s="8"/>
      <c r="S51" s="8"/>
      <c r="T51" s="74"/>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row>
    <row r="52" spans="2:109" s="76" customFormat="1" ht="15" thickBot="1" x14ac:dyDescent="0.3">
      <c r="B52" s="8"/>
      <c r="C52" s="8"/>
      <c r="D52" s="8"/>
      <c r="E52" s="15"/>
      <c r="F52" s="15"/>
      <c r="G52" s="15"/>
      <c r="H52" s="15"/>
      <c r="I52" s="15"/>
      <c r="J52" s="15"/>
      <c r="K52" s="15"/>
      <c r="L52" s="8"/>
      <c r="M52" s="8"/>
      <c r="N52" s="8"/>
      <c r="O52" s="8"/>
      <c r="P52" s="8"/>
      <c r="Q52" s="8"/>
      <c r="R52" s="8"/>
      <c r="S52" s="8"/>
      <c r="T52" s="74"/>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row>
    <row r="53" spans="2:109" s="76" customFormat="1" ht="16.2" thickBot="1" x14ac:dyDescent="0.3">
      <c r="B53" s="36" t="s">
        <v>1021</v>
      </c>
      <c r="C53" s="469"/>
      <c r="D53" s="470"/>
      <c r="E53" s="470"/>
      <c r="F53" s="471"/>
      <c r="G53" s="15"/>
      <c r="H53" s="15"/>
      <c r="I53" s="15"/>
      <c r="J53" s="15"/>
      <c r="K53" s="15"/>
      <c r="L53" s="8"/>
      <c r="M53" s="8"/>
      <c r="N53" s="8"/>
      <c r="O53" s="8"/>
      <c r="P53" s="8"/>
      <c r="Q53" s="8"/>
      <c r="R53" s="8"/>
      <c r="S53" s="8"/>
      <c r="T53" s="74"/>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row>
    <row r="54" spans="2:109" s="76" customFormat="1" ht="16.2" thickBot="1" x14ac:dyDescent="0.3">
      <c r="B54" s="36" t="s">
        <v>1049</v>
      </c>
      <c r="C54" s="469"/>
      <c r="D54" s="470"/>
      <c r="E54" s="470"/>
      <c r="F54" s="471"/>
      <c r="G54" s="15"/>
      <c r="H54" s="15"/>
      <c r="I54" s="15"/>
      <c r="J54" s="15"/>
      <c r="K54" s="15"/>
      <c r="L54" s="8"/>
      <c r="M54" s="8"/>
      <c r="N54" s="8"/>
      <c r="O54" s="8"/>
      <c r="P54" s="8"/>
      <c r="Q54" s="8"/>
      <c r="R54" s="8"/>
      <c r="S54" s="8"/>
      <c r="T54" s="74"/>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row>
    <row r="55" spans="2:109" s="76" customFormat="1" ht="16.2" thickBot="1" x14ac:dyDescent="0.3">
      <c r="B55" s="36" t="s">
        <v>1050</v>
      </c>
      <c r="C55" s="143"/>
      <c r="D55" s="144"/>
      <c r="E55" s="144"/>
      <c r="F55" s="145"/>
      <c r="G55" s="15"/>
      <c r="H55" s="15"/>
      <c r="I55" s="15"/>
      <c r="J55" s="15"/>
      <c r="K55" s="15"/>
      <c r="L55" s="8"/>
      <c r="M55" s="8"/>
      <c r="N55" s="8"/>
      <c r="O55" s="8"/>
      <c r="P55" s="8"/>
      <c r="Q55" s="8"/>
      <c r="R55" s="8"/>
      <c r="S55" s="8"/>
      <c r="T55" s="74"/>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row>
    <row r="56" spans="2:109" s="76" customFormat="1" ht="16.2" thickBot="1" x14ac:dyDescent="0.3">
      <c r="B56" s="36" t="s">
        <v>1024</v>
      </c>
      <c r="C56" s="469"/>
      <c r="D56" s="470"/>
      <c r="E56" s="470"/>
      <c r="F56" s="471"/>
      <c r="G56" s="15"/>
      <c r="H56" s="130" t="s">
        <v>1025</v>
      </c>
      <c r="I56" s="130" t="s">
        <v>1026</v>
      </c>
      <c r="J56" s="15"/>
      <c r="K56" s="15"/>
      <c r="L56" s="8"/>
      <c r="M56" s="8"/>
      <c r="N56" s="8"/>
      <c r="O56" s="8"/>
      <c r="P56" s="8"/>
      <c r="Q56" s="8"/>
      <c r="R56" s="8"/>
      <c r="S56" s="8"/>
      <c r="T56" s="74"/>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row>
    <row r="57" spans="2:109" s="76" customFormat="1" ht="15" thickBot="1" x14ac:dyDescent="0.3">
      <c r="B57" s="8"/>
      <c r="C57" s="8"/>
      <c r="D57" s="8"/>
      <c r="E57" s="15"/>
      <c r="F57" s="15"/>
      <c r="G57" s="15"/>
      <c r="H57" s="15"/>
      <c r="I57" s="15"/>
      <c r="J57" s="15"/>
      <c r="K57" s="15"/>
      <c r="L57" s="8"/>
      <c r="M57" s="8"/>
      <c r="N57" s="8"/>
      <c r="O57" s="8"/>
      <c r="P57" s="8"/>
      <c r="Q57" s="8"/>
      <c r="R57" s="8"/>
      <c r="S57" s="8"/>
      <c r="T57" s="74"/>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row>
    <row r="58" spans="2:109" s="76" customFormat="1" ht="18.600000000000001" thickBot="1" x14ac:dyDescent="0.3">
      <c r="B58" s="111" t="s">
        <v>1027</v>
      </c>
      <c r="C58" s="8"/>
      <c r="D58" s="8"/>
      <c r="E58" s="15"/>
      <c r="F58" s="15"/>
      <c r="G58" s="15"/>
      <c r="H58" s="15"/>
      <c r="I58" s="15"/>
      <c r="J58" s="15"/>
      <c r="K58" s="15"/>
      <c r="L58" s="8"/>
      <c r="M58" s="8"/>
      <c r="N58" s="8"/>
      <c r="O58" s="8"/>
      <c r="P58" s="8"/>
      <c r="Q58" s="8"/>
      <c r="R58" s="8"/>
      <c r="S58" s="8"/>
      <c r="T58" s="74"/>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row>
    <row r="59" spans="2:109" s="76" customFormat="1" ht="16.2" thickBot="1" x14ac:dyDescent="0.3">
      <c r="B59" s="35" t="s">
        <v>1028</v>
      </c>
      <c r="C59" s="33" t="s">
        <v>1029</v>
      </c>
      <c r="D59" s="33">
        <v>0</v>
      </c>
      <c r="E59" s="106" t="s">
        <v>40</v>
      </c>
      <c r="F59" s="106" t="s">
        <v>41</v>
      </c>
      <c r="G59" s="106" t="s">
        <v>42</v>
      </c>
      <c r="H59" s="106" t="s">
        <v>43</v>
      </c>
      <c r="I59" s="106" t="s">
        <v>44</v>
      </c>
      <c r="J59" s="106" t="s">
        <v>45</v>
      </c>
      <c r="K59" s="106" t="s">
        <v>46</v>
      </c>
      <c r="L59" s="106" t="s">
        <v>47</v>
      </c>
      <c r="M59" s="106" t="s">
        <v>48</v>
      </c>
      <c r="N59" s="106" t="s">
        <v>49</v>
      </c>
      <c r="O59" s="106" t="s">
        <v>50</v>
      </c>
      <c r="P59" s="106" t="s">
        <v>51</v>
      </c>
      <c r="Q59" s="106" t="s">
        <v>52</v>
      </c>
      <c r="R59" s="106" t="s">
        <v>53</v>
      </c>
      <c r="S59" s="106" t="s">
        <v>54</v>
      </c>
      <c r="T59" s="74"/>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row>
    <row r="60" spans="2:109" s="76" customFormat="1" ht="15.6" thickTop="1" thickBot="1" x14ac:dyDescent="0.3">
      <c r="B60" s="8"/>
      <c r="C60" s="8"/>
      <c r="D60" s="8"/>
      <c r="E60" s="8"/>
      <c r="F60" s="8"/>
      <c r="G60" s="8"/>
      <c r="H60" s="8"/>
      <c r="I60" s="8"/>
      <c r="J60" s="8"/>
      <c r="K60" s="8"/>
      <c r="L60" s="8"/>
      <c r="M60" s="8"/>
      <c r="N60" s="8"/>
      <c r="O60" s="8"/>
      <c r="P60" s="8"/>
      <c r="Q60" s="8"/>
      <c r="R60" s="8"/>
      <c r="S60" s="8"/>
      <c r="T60" s="74"/>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row>
    <row r="61" spans="2:109" s="76" customFormat="1" ht="16.2" thickBot="1" x14ac:dyDescent="0.3">
      <c r="B61" s="36" t="s">
        <v>1030</v>
      </c>
      <c r="C61" s="10"/>
      <c r="D61" s="10"/>
      <c r="E61" s="10"/>
      <c r="F61" s="10"/>
      <c r="G61" s="10"/>
      <c r="H61" s="10"/>
      <c r="I61" s="10"/>
      <c r="J61" s="10"/>
      <c r="K61" s="10"/>
      <c r="L61" s="10"/>
      <c r="M61" s="10"/>
      <c r="N61" s="10"/>
      <c r="O61" s="8"/>
      <c r="P61" s="8"/>
      <c r="Q61" s="8"/>
      <c r="R61" s="8"/>
      <c r="S61" s="8"/>
      <c r="T61" s="74"/>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row>
    <row r="62" spans="2:109" s="76" customFormat="1" ht="15.6" x14ac:dyDescent="0.25">
      <c r="B62" s="35" t="s">
        <v>1031</v>
      </c>
      <c r="C62" s="33" t="s">
        <v>1017</v>
      </c>
      <c r="D62" s="33">
        <v>1</v>
      </c>
      <c r="E62" s="164">
        <f>IFERROR(SUM(E63:E67),0)</f>
        <v>0</v>
      </c>
      <c r="F62" s="164">
        <f t="shared" ref="F62:S62" si="4">IFERROR(SUM(F63:F64),0)</f>
        <v>0</v>
      </c>
      <c r="G62" s="164">
        <f t="shared" si="4"/>
        <v>0</v>
      </c>
      <c r="H62" s="164">
        <f t="shared" si="4"/>
        <v>0</v>
      </c>
      <c r="I62" s="164">
        <f t="shared" si="4"/>
        <v>0</v>
      </c>
      <c r="J62" s="164">
        <f t="shared" si="4"/>
        <v>0</v>
      </c>
      <c r="K62" s="164">
        <f t="shared" si="4"/>
        <v>0</v>
      </c>
      <c r="L62" s="164">
        <f t="shared" si="4"/>
        <v>0</v>
      </c>
      <c r="M62" s="164">
        <f t="shared" si="4"/>
        <v>0</v>
      </c>
      <c r="N62" s="164">
        <f t="shared" si="4"/>
        <v>0</v>
      </c>
      <c r="O62" s="164">
        <f t="shared" si="4"/>
        <v>0</v>
      </c>
      <c r="P62" s="164">
        <f t="shared" si="4"/>
        <v>0</v>
      </c>
      <c r="Q62" s="164">
        <f t="shared" si="4"/>
        <v>0</v>
      </c>
      <c r="R62" s="164">
        <f t="shared" si="4"/>
        <v>0</v>
      </c>
      <c r="S62" s="164">
        <f t="shared" si="4"/>
        <v>0</v>
      </c>
      <c r="T62" s="74"/>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row>
    <row r="63" spans="2:109" s="76" customFormat="1" ht="15.6" x14ac:dyDescent="0.25">
      <c r="B63" s="35" t="s">
        <v>1032</v>
      </c>
      <c r="C63" s="33" t="s">
        <v>1017</v>
      </c>
      <c r="D63" s="33">
        <v>1</v>
      </c>
      <c r="E63" s="51"/>
      <c r="F63" s="51"/>
      <c r="G63" s="51"/>
      <c r="H63" s="51"/>
      <c r="I63" s="51"/>
      <c r="J63" s="51"/>
      <c r="K63" s="51"/>
      <c r="L63" s="51"/>
      <c r="M63" s="51"/>
      <c r="N63" s="51"/>
      <c r="O63" s="51"/>
      <c r="P63" s="51"/>
      <c r="Q63" s="51"/>
      <c r="R63" s="51"/>
      <c r="S63" s="51"/>
      <c r="T63" s="74"/>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row>
    <row r="64" spans="2:109" s="76" customFormat="1" ht="15.6" x14ac:dyDescent="0.25">
      <c r="B64" s="35" t="s">
        <v>1033</v>
      </c>
      <c r="C64" s="33" t="s">
        <v>1017</v>
      </c>
      <c r="D64" s="33">
        <v>1</v>
      </c>
      <c r="E64" s="51"/>
      <c r="F64" s="51"/>
      <c r="G64" s="51"/>
      <c r="H64" s="51"/>
      <c r="I64" s="51"/>
      <c r="J64" s="51"/>
      <c r="K64" s="51"/>
      <c r="L64" s="51"/>
      <c r="M64" s="51"/>
      <c r="N64" s="51"/>
      <c r="O64" s="51"/>
      <c r="P64" s="51"/>
      <c r="Q64" s="51"/>
      <c r="R64" s="51"/>
      <c r="S64" s="51"/>
      <c r="T64" s="74"/>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row>
    <row r="65" spans="1:111" s="76" customFormat="1" ht="15.6" x14ac:dyDescent="0.25">
      <c r="B65" s="35" t="s">
        <v>1034</v>
      </c>
      <c r="C65" s="33" t="s">
        <v>1017</v>
      </c>
      <c r="D65" s="33">
        <v>1</v>
      </c>
      <c r="E65" s="51"/>
      <c r="F65" s="51"/>
      <c r="G65" s="51"/>
      <c r="H65" s="51"/>
      <c r="I65" s="51"/>
      <c r="J65" s="51"/>
      <c r="K65" s="51"/>
      <c r="L65" s="51"/>
      <c r="M65" s="51"/>
      <c r="N65" s="51"/>
      <c r="O65" s="51"/>
      <c r="P65" s="51"/>
      <c r="Q65" s="51"/>
      <c r="R65" s="51"/>
      <c r="S65" s="51"/>
      <c r="T65" s="74"/>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row>
    <row r="66" spans="1:111" s="76" customFormat="1" ht="15.6" x14ac:dyDescent="0.25">
      <c r="B66" s="35" t="s">
        <v>1035</v>
      </c>
      <c r="C66" s="33" t="s">
        <v>1017</v>
      </c>
      <c r="D66" s="33">
        <v>1</v>
      </c>
      <c r="E66" s="51"/>
      <c r="F66" s="51"/>
      <c r="G66" s="51"/>
      <c r="H66" s="51"/>
      <c r="I66" s="51"/>
      <c r="J66" s="51"/>
      <c r="K66" s="51"/>
      <c r="L66" s="51"/>
      <c r="M66" s="51"/>
      <c r="N66" s="51"/>
      <c r="O66" s="51"/>
      <c r="P66" s="51"/>
      <c r="Q66" s="51"/>
      <c r="R66" s="51"/>
      <c r="S66" s="51"/>
      <c r="T66" s="74"/>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row>
    <row r="67" spans="1:111" s="76" customFormat="1" ht="15.6" x14ac:dyDescent="0.25">
      <c r="B67" s="35" t="s">
        <v>1036</v>
      </c>
      <c r="C67" s="33" t="s">
        <v>1017</v>
      </c>
      <c r="D67" s="33">
        <v>1</v>
      </c>
      <c r="E67" s="51"/>
      <c r="F67" s="51"/>
      <c r="G67" s="51"/>
      <c r="H67" s="51"/>
      <c r="I67" s="51"/>
      <c r="J67" s="51"/>
      <c r="K67" s="51"/>
      <c r="L67" s="51"/>
      <c r="M67" s="51"/>
      <c r="N67" s="51"/>
      <c r="O67" s="51"/>
      <c r="P67" s="51"/>
      <c r="Q67" s="51"/>
      <c r="R67" s="51"/>
      <c r="S67" s="51"/>
      <c r="T67" s="74"/>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row>
    <row r="68" spans="1:111" s="76" customFormat="1" ht="15" thickBot="1" x14ac:dyDescent="0.3">
      <c r="B68" s="8"/>
      <c r="C68" s="8"/>
      <c r="D68" s="8"/>
      <c r="E68" s="15"/>
      <c r="F68" s="15"/>
      <c r="G68" s="15"/>
      <c r="H68" s="15"/>
      <c r="I68" s="15"/>
      <c r="J68" s="15"/>
      <c r="K68" s="15"/>
      <c r="L68" s="8"/>
      <c r="M68" s="8"/>
      <c r="N68" s="8"/>
      <c r="O68" s="8"/>
      <c r="P68" s="8"/>
      <c r="Q68" s="8"/>
      <c r="R68" s="8"/>
      <c r="S68" s="8"/>
      <c r="T68" s="74"/>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row>
    <row r="69" spans="1:111" s="76" customFormat="1" ht="16.2" thickBot="1" x14ac:dyDescent="0.3">
      <c r="B69" s="36" t="s">
        <v>1037</v>
      </c>
      <c r="C69" s="8"/>
      <c r="D69" s="8"/>
      <c r="E69" s="15"/>
      <c r="F69" s="15"/>
      <c r="G69" s="15"/>
      <c r="H69" s="15"/>
      <c r="I69" s="15"/>
      <c r="J69" s="15"/>
      <c r="K69" s="15"/>
      <c r="L69" s="8"/>
      <c r="M69" s="8"/>
      <c r="N69" s="8"/>
      <c r="O69" s="8"/>
      <c r="P69" s="8"/>
      <c r="Q69" s="8"/>
      <c r="R69" s="8"/>
      <c r="S69" s="8"/>
      <c r="T69" s="74"/>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row>
    <row r="70" spans="1:111" s="76" customFormat="1" ht="15.6" x14ac:dyDescent="0.25">
      <c r="B70" s="35" t="s">
        <v>1038</v>
      </c>
      <c r="C70" s="33" t="s">
        <v>1039</v>
      </c>
      <c r="D70" s="33">
        <v>3</v>
      </c>
      <c r="E70" s="164">
        <f t="shared" ref="E70:S70" si="5">IFERROR(SUM(E71:E75),0)</f>
        <v>0</v>
      </c>
      <c r="F70" s="164">
        <f t="shared" si="5"/>
        <v>0</v>
      </c>
      <c r="G70" s="164">
        <f t="shared" si="5"/>
        <v>0</v>
      </c>
      <c r="H70" s="164">
        <f t="shared" si="5"/>
        <v>0</v>
      </c>
      <c r="I70" s="164">
        <f t="shared" si="5"/>
        <v>0</v>
      </c>
      <c r="J70" s="164">
        <f t="shared" si="5"/>
        <v>0</v>
      </c>
      <c r="K70" s="164">
        <f t="shared" si="5"/>
        <v>0</v>
      </c>
      <c r="L70" s="164">
        <f t="shared" si="5"/>
        <v>0</v>
      </c>
      <c r="M70" s="164">
        <f t="shared" si="5"/>
        <v>0</v>
      </c>
      <c r="N70" s="164">
        <f t="shared" si="5"/>
        <v>0</v>
      </c>
      <c r="O70" s="164">
        <f t="shared" si="5"/>
        <v>0</v>
      </c>
      <c r="P70" s="164">
        <f t="shared" si="5"/>
        <v>0</v>
      </c>
      <c r="Q70" s="164">
        <f t="shared" si="5"/>
        <v>0</v>
      </c>
      <c r="R70" s="164">
        <f t="shared" si="5"/>
        <v>0</v>
      </c>
      <c r="S70" s="164">
        <f t="shared" si="5"/>
        <v>0</v>
      </c>
      <c r="T70" s="74"/>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row>
    <row r="71" spans="1:111" s="76" customFormat="1" ht="15.6" x14ac:dyDescent="0.25">
      <c r="B71" s="35" t="s">
        <v>1040</v>
      </c>
      <c r="C71" s="33" t="s">
        <v>1039</v>
      </c>
      <c r="D71" s="33">
        <v>3</v>
      </c>
      <c r="E71" s="51"/>
      <c r="F71" s="51"/>
      <c r="G71" s="51"/>
      <c r="H71" s="51"/>
      <c r="I71" s="51"/>
      <c r="J71" s="51"/>
      <c r="K71" s="51"/>
      <c r="L71" s="51"/>
      <c r="M71" s="51"/>
      <c r="N71" s="51"/>
      <c r="O71" s="51"/>
      <c r="P71" s="51"/>
      <c r="Q71" s="51"/>
      <c r="R71" s="51"/>
      <c r="S71" s="51"/>
      <c r="T71" s="74"/>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row>
    <row r="72" spans="1:111" s="76" customFormat="1" ht="15.6" x14ac:dyDescent="0.25">
      <c r="B72" s="35" t="s">
        <v>1041</v>
      </c>
      <c r="C72" s="33" t="s">
        <v>1039</v>
      </c>
      <c r="D72" s="33">
        <v>3</v>
      </c>
      <c r="E72" s="51"/>
      <c r="F72" s="51"/>
      <c r="G72" s="51"/>
      <c r="H72" s="51"/>
      <c r="I72" s="51"/>
      <c r="J72" s="51"/>
      <c r="K72" s="51"/>
      <c r="L72" s="51"/>
      <c r="M72" s="51"/>
      <c r="N72" s="51"/>
      <c r="O72" s="51"/>
      <c r="P72" s="51"/>
      <c r="Q72" s="51"/>
      <c r="R72" s="51"/>
      <c r="S72" s="51"/>
      <c r="T72" s="74"/>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row>
    <row r="73" spans="1:111" s="76" customFormat="1" ht="15.6" x14ac:dyDescent="0.25">
      <c r="B73" s="35" t="s">
        <v>1034</v>
      </c>
      <c r="C73" s="33" t="s">
        <v>1039</v>
      </c>
      <c r="D73" s="33">
        <v>3</v>
      </c>
      <c r="E73" s="51"/>
      <c r="F73" s="51"/>
      <c r="G73" s="51"/>
      <c r="H73" s="51"/>
      <c r="I73" s="51"/>
      <c r="J73" s="51"/>
      <c r="K73" s="51"/>
      <c r="L73" s="51"/>
      <c r="M73" s="51"/>
      <c r="N73" s="51"/>
      <c r="O73" s="51"/>
      <c r="P73" s="51"/>
      <c r="Q73" s="51"/>
      <c r="R73" s="51"/>
      <c r="S73" s="51"/>
      <c r="T73" s="74"/>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row>
    <row r="74" spans="1:111" s="76" customFormat="1" ht="15.6" x14ac:dyDescent="0.25">
      <c r="B74" s="35" t="s">
        <v>1035</v>
      </c>
      <c r="C74" s="33" t="s">
        <v>1039</v>
      </c>
      <c r="D74" s="33">
        <v>3</v>
      </c>
      <c r="E74" s="51"/>
      <c r="F74" s="51"/>
      <c r="G74" s="51"/>
      <c r="H74" s="51"/>
      <c r="I74" s="51"/>
      <c r="J74" s="51"/>
      <c r="K74" s="51"/>
      <c r="L74" s="51"/>
      <c r="M74" s="51"/>
      <c r="N74" s="51"/>
      <c r="O74" s="51"/>
      <c r="P74" s="51"/>
      <c r="Q74" s="51"/>
      <c r="R74" s="51"/>
      <c r="S74" s="51"/>
      <c r="T74" s="74"/>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row>
    <row r="75" spans="1:111" s="76" customFormat="1" ht="15.6" x14ac:dyDescent="0.25">
      <c r="B75" s="35" t="s">
        <v>1036</v>
      </c>
      <c r="C75" s="33" t="s">
        <v>1039</v>
      </c>
      <c r="D75" s="33">
        <v>3</v>
      </c>
      <c r="E75" s="51"/>
      <c r="F75" s="51"/>
      <c r="G75" s="51"/>
      <c r="H75" s="51"/>
      <c r="I75" s="51"/>
      <c r="J75" s="51"/>
      <c r="K75" s="51"/>
      <c r="L75" s="51"/>
      <c r="M75" s="51"/>
      <c r="N75" s="51"/>
      <c r="O75" s="51"/>
      <c r="P75" s="51"/>
      <c r="Q75" s="51"/>
      <c r="R75" s="51"/>
      <c r="S75" s="51"/>
      <c r="T75" s="74"/>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row>
    <row r="76" spans="1:111" s="76" customFormat="1" ht="15" thickBot="1" x14ac:dyDescent="0.3">
      <c r="B76" s="15"/>
      <c r="C76" s="8"/>
      <c r="D76" s="8"/>
      <c r="E76" s="15"/>
      <c r="F76" s="15"/>
      <c r="G76" s="15"/>
      <c r="H76" s="15"/>
      <c r="I76" s="15"/>
      <c r="J76" s="15"/>
      <c r="K76" s="15"/>
      <c r="L76" s="8"/>
      <c r="M76" s="8"/>
      <c r="N76" s="8"/>
      <c r="O76" s="8"/>
      <c r="P76" s="8"/>
      <c r="Q76" s="8"/>
      <c r="R76" s="8"/>
      <c r="S76" s="8"/>
      <c r="T76" s="74"/>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row>
    <row r="77" spans="1:111" s="76" customFormat="1" ht="16.2" thickBot="1" x14ac:dyDescent="0.3">
      <c r="B77" s="36" t="s">
        <v>1042</v>
      </c>
      <c r="C77" s="8"/>
      <c r="D77" s="8"/>
      <c r="E77" s="15"/>
      <c r="F77" s="15"/>
      <c r="G77" s="15"/>
      <c r="H77" s="15"/>
      <c r="I77" s="15"/>
      <c r="J77" s="15"/>
      <c r="K77" s="15"/>
      <c r="L77" s="8"/>
      <c r="M77" s="8"/>
      <c r="N77" s="8"/>
      <c r="O77" s="8"/>
      <c r="P77" s="8"/>
      <c r="Q77" s="8"/>
      <c r="R77" s="8"/>
      <c r="S77" s="8"/>
      <c r="T77" s="74"/>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row>
    <row r="78" spans="1:111" s="76" customFormat="1" ht="15.6" x14ac:dyDescent="0.25">
      <c r="B78" s="35" t="s">
        <v>1043</v>
      </c>
      <c r="C78" s="33" t="s">
        <v>1039</v>
      </c>
      <c r="D78" s="33">
        <v>3</v>
      </c>
      <c r="E78" s="164">
        <f t="shared" ref="E78:S78" si="6">IFERROR(SUM(E79:E85),0)</f>
        <v>0</v>
      </c>
      <c r="F78" s="164">
        <f t="shared" si="6"/>
        <v>0</v>
      </c>
      <c r="G78" s="164">
        <f t="shared" si="6"/>
        <v>0</v>
      </c>
      <c r="H78" s="164">
        <f t="shared" si="6"/>
        <v>0</v>
      </c>
      <c r="I78" s="164">
        <f t="shared" si="6"/>
        <v>0</v>
      </c>
      <c r="J78" s="164">
        <f t="shared" si="6"/>
        <v>0</v>
      </c>
      <c r="K78" s="164">
        <f t="shared" si="6"/>
        <v>0</v>
      </c>
      <c r="L78" s="164">
        <f t="shared" si="6"/>
        <v>0</v>
      </c>
      <c r="M78" s="164">
        <f t="shared" si="6"/>
        <v>0</v>
      </c>
      <c r="N78" s="164">
        <f t="shared" si="6"/>
        <v>0</v>
      </c>
      <c r="O78" s="164">
        <f t="shared" si="6"/>
        <v>0</v>
      </c>
      <c r="P78" s="164">
        <f t="shared" si="6"/>
        <v>0</v>
      </c>
      <c r="Q78" s="164">
        <f t="shared" si="6"/>
        <v>0</v>
      </c>
      <c r="R78" s="164">
        <f t="shared" si="6"/>
        <v>0</v>
      </c>
      <c r="S78" s="164">
        <f t="shared" si="6"/>
        <v>0</v>
      </c>
      <c r="T78" s="74"/>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row>
    <row r="79" spans="1:111" s="76" customFormat="1" ht="15.6" x14ac:dyDescent="0.25">
      <c r="B79" s="35" t="s">
        <v>1044</v>
      </c>
      <c r="C79" s="33" t="s">
        <v>1039</v>
      </c>
      <c r="D79" s="33">
        <v>3</v>
      </c>
      <c r="E79" s="51"/>
      <c r="F79" s="51"/>
      <c r="G79" s="51"/>
      <c r="H79" s="51"/>
      <c r="I79" s="51"/>
      <c r="J79" s="51"/>
      <c r="K79" s="51"/>
      <c r="L79" s="51"/>
      <c r="M79" s="51"/>
      <c r="N79" s="51"/>
      <c r="O79" s="51"/>
      <c r="P79" s="51"/>
      <c r="Q79" s="51"/>
      <c r="R79" s="51"/>
      <c r="S79" s="51"/>
      <c r="T79" s="74"/>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row>
    <row r="80" spans="1:111" s="124" customFormat="1" ht="15.6" x14ac:dyDescent="0.25">
      <c r="A80" s="76"/>
      <c r="B80" s="35" t="s">
        <v>1045</v>
      </c>
      <c r="C80" s="33" t="s">
        <v>1039</v>
      </c>
      <c r="D80" s="33">
        <v>3</v>
      </c>
      <c r="E80" s="51"/>
      <c r="F80" s="51"/>
      <c r="G80" s="51"/>
      <c r="H80" s="51"/>
      <c r="I80" s="51"/>
      <c r="J80" s="51"/>
      <c r="K80" s="51"/>
      <c r="L80" s="51"/>
      <c r="M80" s="51"/>
      <c r="N80" s="51"/>
      <c r="O80" s="51"/>
      <c r="P80" s="51"/>
      <c r="Q80" s="51"/>
      <c r="R80" s="51"/>
      <c r="S80" s="51"/>
      <c r="T80" s="74"/>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76"/>
      <c r="DG80" s="76"/>
    </row>
    <row r="81" spans="1:111" s="124" customFormat="1" ht="15.6" x14ac:dyDescent="0.25">
      <c r="A81" s="76"/>
      <c r="B81" s="35" t="s">
        <v>1046</v>
      </c>
      <c r="C81" s="33" t="s">
        <v>1039</v>
      </c>
      <c r="D81" s="33">
        <v>3</v>
      </c>
      <c r="E81" s="51"/>
      <c r="F81" s="51"/>
      <c r="G81" s="51"/>
      <c r="H81" s="51"/>
      <c r="I81" s="51"/>
      <c r="J81" s="51"/>
      <c r="K81" s="51"/>
      <c r="L81" s="51"/>
      <c r="M81" s="51"/>
      <c r="N81" s="51"/>
      <c r="O81" s="51"/>
      <c r="P81" s="51"/>
      <c r="Q81" s="51"/>
      <c r="R81" s="51"/>
      <c r="S81" s="51"/>
      <c r="T81" s="74"/>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76"/>
      <c r="DG81" s="76"/>
    </row>
    <row r="82" spans="1:111" s="124" customFormat="1" ht="15.6" x14ac:dyDescent="0.25">
      <c r="A82" s="76"/>
      <c r="B82" s="35" t="s">
        <v>1047</v>
      </c>
      <c r="C82" s="33" t="s">
        <v>1039</v>
      </c>
      <c r="D82" s="33">
        <v>3</v>
      </c>
      <c r="E82" s="51"/>
      <c r="F82" s="51"/>
      <c r="G82" s="51"/>
      <c r="H82" s="51"/>
      <c r="I82" s="51"/>
      <c r="J82" s="51"/>
      <c r="K82" s="51"/>
      <c r="L82" s="51"/>
      <c r="M82" s="51"/>
      <c r="N82" s="51"/>
      <c r="O82" s="51"/>
      <c r="P82" s="51"/>
      <c r="Q82" s="51"/>
      <c r="R82" s="51"/>
      <c r="S82" s="51"/>
      <c r="T82" s="74"/>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76"/>
      <c r="DG82" s="76"/>
    </row>
    <row r="83" spans="1:111" s="124" customFormat="1" ht="15.6" x14ac:dyDescent="0.25">
      <c r="A83" s="76"/>
      <c r="B83" s="35" t="s">
        <v>1034</v>
      </c>
      <c r="C83" s="33" t="s">
        <v>1039</v>
      </c>
      <c r="D83" s="33">
        <v>3</v>
      </c>
      <c r="E83" s="51"/>
      <c r="F83" s="51"/>
      <c r="G83" s="51"/>
      <c r="H83" s="51"/>
      <c r="I83" s="51"/>
      <c r="J83" s="51"/>
      <c r="K83" s="51"/>
      <c r="L83" s="51"/>
      <c r="M83" s="51"/>
      <c r="N83" s="51"/>
      <c r="O83" s="51"/>
      <c r="P83" s="51"/>
      <c r="Q83" s="51"/>
      <c r="R83" s="51"/>
      <c r="S83" s="51"/>
      <c r="T83" s="74"/>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76"/>
      <c r="DG83" s="76"/>
    </row>
    <row r="84" spans="1:111" s="124" customFormat="1" ht="15.6" x14ac:dyDescent="0.25">
      <c r="A84" s="76"/>
      <c r="B84" s="35" t="s">
        <v>1035</v>
      </c>
      <c r="C84" s="33" t="s">
        <v>1039</v>
      </c>
      <c r="D84" s="33">
        <v>3</v>
      </c>
      <c r="E84" s="51"/>
      <c r="F84" s="51"/>
      <c r="G84" s="51"/>
      <c r="H84" s="51"/>
      <c r="I84" s="51"/>
      <c r="J84" s="51"/>
      <c r="K84" s="51"/>
      <c r="L84" s="51"/>
      <c r="M84" s="51"/>
      <c r="N84" s="51"/>
      <c r="O84" s="51"/>
      <c r="P84" s="51"/>
      <c r="Q84" s="51"/>
      <c r="R84" s="51"/>
      <c r="S84" s="51"/>
      <c r="T84" s="74"/>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76"/>
      <c r="DG84" s="76"/>
    </row>
    <row r="85" spans="1:111" s="124" customFormat="1" ht="15.6" x14ac:dyDescent="0.25">
      <c r="A85" s="76"/>
      <c r="B85" s="35" t="s">
        <v>1036</v>
      </c>
      <c r="C85" s="33" t="s">
        <v>1039</v>
      </c>
      <c r="D85" s="33">
        <v>3</v>
      </c>
      <c r="E85" s="51"/>
      <c r="F85" s="51"/>
      <c r="G85" s="51"/>
      <c r="H85" s="51"/>
      <c r="I85" s="51"/>
      <c r="J85" s="51"/>
      <c r="K85" s="51"/>
      <c r="L85" s="51"/>
      <c r="M85" s="51"/>
      <c r="N85" s="51"/>
      <c r="O85" s="51"/>
      <c r="P85" s="51"/>
      <c r="Q85" s="51"/>
      <c r="R85" s="51"/>
      <c r="S85" s="51"/>
      <c r="T85" s="74"/>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76"/>
      <c r="DG85" s="76"/>
    </row>
    <row r="86" spans="1:111" s="124" customFormat="1" ht="15" thickBot="1" x14ac:dyDescent="0.3">
      <c r="A86" s="76"/>
      <c r="B86" s="8"/>
      <c r="C86" s="8"/>
      <c r="D86" s="8"/>
      <c r="E86" s="15"/>
      <c r="F86" s="15"/>
      <c r="G86" s="15"/>
      <c r="H86" s="15"/>
      <c r="I86" s="15"/>
      <c r="J86" s="15"/>
      <c r="K86" s="15"/>
      <c r="L86" s="8"/>
      <c r="M86" s="8"/>
      <c r="N86" s="8"/>
      <c r="O86" s="8"/>
      <c r="P86" s="8"/>
      <c r="Q86" s="8"/>
      <c r="R86" s="8"/>
      <c r="S86" s="8"/>
      <c r="T86" s="74"/>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76"/>
      <c r="DG86" s="76"/>
    </row>
    <row r="87" spans="1:111" s="124" customFormat="1" ht="18.600000000000001" thickBot="1" x14ac:dyDescent="0.3">
      <c r="A87" s="76"/>
      <c r="B87" s="111" t="s">
        <v>1051</v>
      </c>
      <c r="C87" s="8"/>
      <c r="D87" s="8"/>
      <c r="E87" s="15"/>
      <c r="F87" s="15"/>
      <c r="G87" s="15"/>
      <c r="H87" s="15"/>
      <c r="I87" s="15"/>
      <c r="J87" s="15"/>
      <c r="K87" s="15"/>
      <c r="L87" s="8"/>
      <c r="M87" s="8"/>
      <c r="N87" s="8"/>
      <c r="O87" s="8"/>
      <c r="P87" s="8"/>
      <c r="Q87" s="8"/>
      <c r="R87" s="8"/>
      <c r="S87" s="8"/>
      <c r="T87" s="74"/>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76"/>
      <c r="DG87" s="76"/>
    </row>
    <row r="88" spans="1:111" s="124" customFormat="1" ht="15" thickBot="1" x14ac:dyDescent="0.3">
      <c r="A88" s="76"/>
      <c r="B88" s="8"/>
      <c r="C88" s="8"/>
      <c r="D88" s="8"/>
      <c r="E88" s="15"/>
      <c r="F88" s="15"/>
      <c r="G88" s="15"/>
      <c r="H88" s="15"/>
      <c r="I88" s="15"/>
      <c r="J88" s="15"/>
      <c r="K88" s="15"/>
      <c r="L88" s="8"/>
      <c r="M88" s="8"/>
      <c r="N88" s="8"/>
      <c r="O88" s="8"/>
      <c r="P88" s="8"/>
      <c r="Q88" s="8"/>
      <c r="R88" s="8"/>
      <c r="S88" s="8"/>
      <c r="T88" s="74"/>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76"/>
      <c r="DG88" s="76"/>
    </row>
    <row r="89" spans="1:111" s="124" customFormat="1" ht="16.2" thickBot="1" x14ac:dyDescent="0.3">
      <c r="A89" s="76"/>
      <c r="B89" s="36" t="s">
        <v>1021</v>
      </c>
      <c r="C89" s="469"/>
      <c r="D89" s="470"/>
      <c r="E89" s="470"/>
      <c r="F89" s="471"/>
      <c r="G89" s="15"/>
      <c r="H89" s="15"/>
      <c r="I89" s="15"/>
      <c r="J89" s="15"/>
      <c r="K89" s="15"/>
      <c r="L89" s="8"/>
      <c r="M89" s="8"/>
      <c r="N89" s="8"/>
      <c r="O89" s="8"/>
      <c r="P89" s="8"/>
      <c r="Q89" s="8"/>
      <c r="R89" s="8"/>
      <c r="S89" s="8"/>
      <c r="T89" s="74"/>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76"/>
      <c r="DG89" s="76"/>
    </row>
    <row r="90" spans="1:111" s="124" customFormat="1" ht="16.2" thickBot="1" x14ac:dyDescent="0.3">
      <c r="A90" s="76"/>
      <c r="B90" s="36" t="s">
        <v>1049</v>
      </c>
      <c r="C90" s="469"/>
      <c r="D90" s="470"/>
      <c r="E90" s="470"/>
      <c r="F90" s="471"/>
      <c r="G90" s="15"/>
      <c r="H90" s="15"/>
      <c r="I90" s="15"/>
      <c r="J90" s="15"/>
      <c r="K90" s="15"/>
      <c r="L90" s="8"/>
      <c r="M90" s="8"/>
      <c r="N90" s="8"/>
      <c r="O90" s="8"/>
      <c r="P90" s="8"/>
      <c r="Q90" s="8"/>
      <c r="R90" s="8"/>
      <c r="S90" s="8"/>
      <c r="T90" s="74"/>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76"/>
      <c r="DG90" s="76"/>
    </row>
    <row r="91" spans="1:111" s="124" customFormat="1" ht="16.2" thickBot="1" x14ac:dyDescent="0.3">
      <c r="A91" s="76"/>
      <c r="B91" s="36" t="s">
        <v>1050</v>
      </c>
      <c r="C91" s="469"/>
      <c r="D91" s="470"/>
      <c r="E91" s="470"/>
      <c r="F91" s="471"/>
      <c r="G91" s="15"/>
      <c r="H91" s="15"/>
      <c r="I91" s="15"/>
      <c r="J91" s="15"/>
      <c r="K91" s="15"/>
      <c r="L91" s="8"/>
      <c r="M91" s="8"/>
      <c r="N91" s="8"/>
      <c r="O91" s="8"/>
      <c r="P91" s="8"/>
      <c r="Q91" s="8"/>
      <c r="R91" s="8"/>
      <c r="S91" s="8"/>
      <c r="T91" s="74"/>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76"/>
      <c r="DG91" s="76"/>
    </row>
    <row r="92" spans="1:111" s="124" customFormat="1" ht="16.2" thickBot="1" x14ac:dyDescent="0.3">
      <c r="A92" s="76"/>
      <c r="B92" s="36" t="s">
        <v>1024</v>
      </c>
      <c r="C92" s="469"/>
      <c r="D92" s="470"/>
      <c r="E92" s="470"/>
      <c r="F92" s="471"/>
      <c r="G92" s="15"/>
      <c r="H92" s="130" t="s">
        <v>1025</v>
      </c>
      <c r="I92" s="130" t="s">
        <v>1026</v>
      </c>
      <c r="J92" s="15"/>
      <c r="K92" s="15"/>
      <c r="L92" s="8"/>
      <c r="M92" s="8"/>
      <c r="N92" s="8"/>
      <c r="O92" s="8"/>
      <c r="P92" s="8"/>
      <c r="Q92" s="8"/>
      <c r="R92" s="8"/>
      <c r="S92" s="8"/>
      <c r="T92" s="74"/>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76"/>
      <c r="DG92" s="76"/>
    </row>
    <row r="93" spans="1:111" s="124" customFormat="1" ht="15" thickBot="1" x14ac:dyDescent="0.3">
      <c r="A93" s="76"/>
      <c r="B93" s="8"/>
      <c r="C93" s="8"/>
      <c r="D93" s="8"/>
      <c r="E93" s="15"/>
      <c r="F93" s="15"/>
      <c r="G93" s="15"/>
      <c r="H93" s="15"/>
      <c r="I93" s="15"/>
      <c r="J93" s="15"/>
      <c r="K93" s="15"/>
      <c r="L93" s="8"/>
      <c r="M93" s="8"/>
      <c r="N93" s="8"/>
      <c r="O93" s="8"/>
      <c r="P93" s="8"/>
      <c r="Q93" s="8"/>
      <c r="R93" s="8"/>
      <c r="S93" s="8"/>
      <c r="T93" s="74"/>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76"/>
      <c r="DG93" s="76"/>
    </row>
    <row r="94" spans="1:111" s="124" customFormat="1" ht="18.600000000000001" thickBot="1" x14ac:dyDescent="0.3">
      <c r="A94" s="76"/>
      <c r="B94" s="111" t="s">
        <v>1027</v>
      </c>
      <c r="C94" s="8"/>
      <c r="D94" s="8"/>
      <c r="E94" s="15"/>
      <c r="F94" s="15"/>
      <c r="G94" s="15"/>
      <c r="H94" s="15"/>
      <c r="I94" s="15"/>
      <c r="J94" s="15"/>
      <c r="K94" s="15"/>
      <c r="L94" s="8"/>
      <c r="M94" s="8"/>
      <c r="N94" s="8"/>
      <c r="O94" s="8"/>
      <c r="P94" s="8"/>
      <c r="Q94" s="8"/>
      <c r="R94" s="8"/>
      <c r="S94" s="8"/>
      <c r="T94" s="74"/>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76"/>
      <c r="DG94" s="76"/>
    </row>
    <row r="95" spans="1:111" s="124" customFormat="1" ht="16.2" thickBot="1" x14ac:dyDescent="0.3">
      <c r="A95" s="76"/>
      <c r="B95" s="35" t="s">
        <v>1028</v>
      </c>
      <c r="C95" s="33" t="s">
        <v>1029</v>
      </c>
      <c r="D95" s="33">
        <v>0</v>
      </c>
      <c r="E95" s="106" t="s">
        <v>40</v>
      </c>
      <c r="F95" s="106" t="s">
        <v>41</v>
      </c>
      <c r="G95" s="106" t="s">
        <v>42</v>
      </c>
      <c r="H95" s="106" t="s">
        <v>43</v>
      </c>
      <c r="I95" s="106" t="s">
        <v>44</v>
      </c>
      <c r="J95" s="106" t="s">
        <v>45</v>
      </c>
      <c r="K95" s="106" t="s">
        <v>46</v>
      </c>
      <c r="L95" s="106" t="s">
        <v>47</v>
      </c>
      <c r="M95" s="106" t="s">
        <v>48</v>
      </c>
      <c r="N95" s="106" t="s">
        <v>49</v>
      </c>
      <c r="O95" s="106" t="s">
        <v>50</v>
      </c>
      <c r="P95" s="106" t="s">
        <v>51</v>
      </c>
      <c r="Q95" s="106" t="s">
        <v>52</v>
      </c>
      <c r="R95" s="106" t="s">
        <v>53</v>
      </c>
      <c r="S95" s="106" t="s">
        <v>54</v>
      </c>
      <c r="T95" s="74"/>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76"/>
      <c r="DG95" s="76"/>
    </row>
    <row r="96" spans="1:111" s="124" customFormat="1" ht="15.6" thickTop="1" thickBot="1" x14ac:dyDescent="0.3">
      <c r="A96" s="76"/>
      <c r="B96" s="8"/>
      <c r="C96" s="8"/>
      <c r="D96" s="8"/>
      <c r="E96" s="8"/>
      <c r="F96" s="8"/>
      <c r="G96" s="8"/>
      <c r="H96" s="8"/>
      <c r="I96" s="8"/>
      <c r="J96" s="8"/>
      <c r="K96" s="8"/>
      <c r="L96" s="8"/>
      <c r="M96" s="8"/>
      <c r="N96" s="8"/>
      <c r="O96" s="8"/>
      <c r="P96" s="8"/>
      <c r="Q96" s="8"/>
      <c r="R96" s="8"/>
      <c r="S96" s="8"/>
      <c r="T96" s="74"/>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76"/>
      <c r="DG96" s="76"/>
    </row>
    <row r="97" spans="2:109" s="124" customFormat="1" ht="16.2" thickBot="1" x14ac:dyDescent="0.3">
      <c r="B97" s="36" t="s">
        <v>1030</v>
      </c>
      <c r="C97" s="10"/>
      <c r="D97" s="10"/>
      <c r="E97" s="10"/>
      <c r="F97" s="10"/>
      <c r="G97" s="10"/>
      <c r="H97" s="10"/>
      <c r="I97" s="10"/>
      <c r="J97" s="10"/>
      <c r="K97" s="10"/>
      <c r="L97" s="10"/>
      <c r="M97" s="10"/>
      <c r="N97" s="10"/>
      <c r="O97" s="8"/>
      <c r="P97" s="8"/>
      <c r="Q97" s="8"/>
      <c r="R97" s="8"/>
      <c r="S97" s="8"/>
      <c r="T97" s="74"/>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row>
    <row r="98" spans="2:109" s="124" customFormat="1" ht="15.6" x14ac:dyDescent="0.25">
      <c r="B98" s="35" t="s">
        <v>1031</v>
      </c>
      <c r="C98" s="33" t="s">
        <v>1017</v>
      </c>
      <c r="D98" s="33">
        <v>1</v>
      </c>
      <c r="E98" s="164">
        <f>IFERROR(SUM(E99:E103),0)</f>
        <v>0</v>
      </c>
      <c r="F98" s="164">
        <f t="shared" ref="F98:S98" si="7">IFERROR(SUM(F99:F100),0)</f>
        <v>0</v>
      </c>
      <c r="G98" s="164">
        <f t="shared" si="7"/>
        <v>0</v>
      </c>
      <c r="H98" s="164">
        <f t="shared" si="7"/>
        <v>0</v>
      </c>
      <c r="I98" s="164">
        <f t="shared" si="7"/>
        <v>0</v>
      </c>
      <c r="J98" s="164">
        <f t="shared" si="7"/>
        <v>0</v>
      </c>
      <c r="K98" s="164">
        <f t="shared" si="7"/>
        <v>0</v>
      </c>
      <c r="L98" s="164">
        <f t="shared" si="7"/>
        <v>0</v>
      </c>
      <c r="M98" s="164">
        <f t="shared" si="7"/>
        <v>0</v>
      </c>
      <c r="N98" s="164">
        <f t="shared" si="7"/>
        <v>0</v>
      </c>
      <c r="O98" s="164">
        <f t="shared" si="7"/>
        <v>0</v>
      </c>
      <c r="P98" s="164">
        <f t="shared" si="7"/>
        <v>0</v>
      </c>
      <c r="Q98" s="164">
        <f t="shared" si="7"/>
        <v>0</v>
      </c>
      <c r="R98" s="164">
        <f t="shared" si="7"/>
        <v>0</v>
      </c>
      <c r="S98" s="164">
        <f t="shared" si="7"/>
        <v>0</v>
      </c>
      <c r="T98" s="74"/>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row>
    <row r="99" spans="2:109" s="124" customFormat="1" ht="15.6" x14ac:dyDescent="0.25">
      <c r="B99" s="35" t="s">
        <v>1032</v>
      </c>
      <c r="C99" s="33" t="s">
        <v>1017</v>
      </c>
      <c r="D99" s="33">
        <v>1</v>
      </c>
      <c r="E99" s="51"/>
      <c r="F99" s="51"/>
      <c r="G99" s="51"/>
      <c r="H99" s="51"/>
      <c r="I99" s="51"/>
      <c r="J99" s="51"/>
      <c r="K99" s="51"/>
      <c r="L99" s="51"/>
      <c r="M99" s="51"/>
      <c r="N99" s="51"/>
      <c r="O99" s="51"/>
      <c r="P99" s="51"/>
      <c r="Q99" s="51"/>
      <c r="R99" s="51"/>
      <c r="S99" s="51"/>
      <c r="T99" s="74"/>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row>
    <row r="100" spans="2:109" s="124" customFormat="1" ht="15.6" x14ac:dyDescent="0.25">
      <c r="B100" s="35" t="s">
        <v>1033</v>
      </c>
      <c r="C100" s="33" t="s">
        <v>1017</v>
      </c>
      <c r="D100" s="33">
        <v>1</v>
      </c>
      <c r="E100" s="51"/>
      <c r="F100" s="51"/>
      <c r="G100" s="51"/>
      <c r="H100" s="51"/>
      <c r="I100" s="51"/>
      <c r="J100" s="51"/>
      <c r="K100" s="51"/>
      <c r="L100" s="51"/>
      <c r="M100" s="51"/>
      <c r="N100" s="51"/>
      <c r="O100" s="51"/>
      <c r="P100" s="51"/>
      <c r="Q100" s="51"/>
      <c r="R100" s="51"/>
      <c r="S100" s="51"/>
      <c r="T100" s="74"/>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row>
    <row r="101" spans="2:109" s="124" customFormat="1" ht="15.6" x14ac:dyDescent="0.25">
      <c r="B101" s="35" t="s">
        <v>1034</v>
      </c>
      <c r="C101" s="33" t="s">
        <v>1017</v>
      </c>
      <c r="D101" s="33">
        <v>1</v>
      </c>
      <c r="E101" s="51"/>
      <c r="F101" s="51"/>
      <c r="G101" s="51"/>
      <c r="H101" s="51"/>
      <c r="I101" s="51"/>
      <c r="J101" s="51"/>
      <c r="K101" s="51"/>
      <c r="L101" s="51"/>
      <c r="M101" s="51"/>
      <c r="N101" s="51"/>
      <c r="O101" s="51"/>
      <c r="P101" s="51"/>
      <c r="Q101" s="51"/>
      <c r="R101" s="51"/>
      <c r="S101" s="51"/>
      <c r="T101" s="74"/>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row>
    <row r="102" spans="2:109" s="124" customFormat="1" ht="15.6" x14ac:dyDescent="0.25">
      <c r="B102" s="35" t="s">
        <v>1035</v>
      </c>
      <c r="C102" s="33" t="s">
        <v>1017</v>
      </c>
      <c r="D102" s="33">
        <v>1</v>
      </c>
      <c r="E102" s="51"/>
      <c r="F102" s="51"/>
      <c r="G102" s="51"/>
      <c r="H102" s="51"/>
      <c r="I102" s="51"/>
      <c r="J102" s="51"/>
      <c r="K102" s="51"/>
      <c r="L102" s="51"/>
      <c r="M102" s="51"/>
      <c r="N102" s="51"/>
      <c r="O102" s="51"/>
      <c r="P102" s="51"/>
      <c r="Q102" s="51"/>
      <c r="R102" s="51"/>
      <c r="S102" s="51"/>
      <c r="T102" s="74"/>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row>
    <row r="103" spans="2:109" s="124" customFormat="1" ht="15.6" x14ac:dyDescent="0.25">
      <c r="B103" s="35" t="s">
        <v>1036</v>
      </c>
      <c r="C103" s="33" t="s">
        <v>1017</v>
      </c>
      <c r="D103" s="33">
        <v>1</v>
      </c>
      <c r="E103" s="51"/>
      <c r="F103" s="51"/>
      <c r="G103" s="51"/>
      <c r="H103" s="51"/>
      <c r="I103" s="51"/>
      <c r="J103" s="51"/>
      <c r="K103" s="51"/>
      <c r="L103" s="51"/>
      <c r="M103" s="51"/>
      <c r="N103" s="51"/>
      <c r="O103" s="51"/>
      <c r="P103" s="51"/>
      <c r="Q103" s="51"/>
      <c r="R103" s="51"/>
      <c r="S103" s="51"/>
      <c r="T103" s="74"/>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row>
    <row r="104" spans="2:109" s="124" customFormat="1" ht="15" thickBot="1" x14ac:dyDescent="0.3">
      <c r="B104" s="8"/>
      <c r="C104" s="8"/>
      <c r="D104" s="8"/>
      <c r="E104" s="15"/>
      <c r="F104" s="15"/>
      <c r="G104" s="15"/>
      <c r="H104" s="15"/>
      <c r="I104" s="15"/>
      <c r="J104" s="15"/>
      <c r="K104" s="15"/>
      <c r="L104" s="8"/>
      <c r="M104" s="8"/>
      <c r="N104" s="8"/>
      <c r="O104" s="8"/>
      <c r="P104" s="8"/>
      <c r="Q104" s="8"/>
      <c r="R104" s="8"/>
      <c r="S104" s="8"/>
      <c r="T104" s="74"/>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row>
    <row r="105" spans="2:109" s="124" customFormat="1" ht="16.2" thickBot="1" x14ac:dyDescent="0.3">
      <c r="B105" s="36" t="s">
        <v>1037</v>
      </c>
      <c r="C105" s="8"/>
      <c r="D105" s="8"/>
      <c r="E105" s="15"/>
      <c r="F105" s="15"/>
      <c r="G105" s="15"/>
      <c r="H105" s="15"/>
      <c r="I105" s="15"/>
      <c r="J105" s="15"/>
      <c r="K105" s="15"/>
      <c r="L105" s="8"/>
      <c r="M105" s="8"/>
      <c r="N105" s="8"/>
      <c r="O105" s="8"/>
      <c r="P105" s="8"/>
      <c r="Q105" s="8"/>
      <c r="R105" s="8"/>
      <c r="S105" s="8"/>
      <c r="T105" s="74"/>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row>
    <row r="106" spans="2:109" s="124" customFormat="1" ht="15.6" x14ac:dyDescent="0.25">
      <c r="B106" s="35" t="s">
        <v>1038</v>
      </c>
      <c r="C106" s="33" t="s">
        <v>1039</v>
      </c>
      <c r="D106" s="33">
        <v>3</v>
      </c>
      <c r="E106" s="164">
        <f t="shared" ref="E106:S106" si="8">IFERROR(SUM(E107:E111),0)</f>
        <v>0</v>
      </c>
      <c r="F106" s="164">
        <f t="shared" si="8"/>
        <v>0</v>
      </c>
      <c r="G106" s="164">
        <f t="shared" si="8"/>
        <v>0</v>
      </c>
      <c r="H106" s="164">
        <f t="shared" si="8"/>
        <v>0</v>
      </c>
      <c r="I106" s="164">
        <f t="shared" si="8"/>
        <v>0</v>
      </c>
      <c r="J106" s="164">
        <f t="shared" si="8"/>
        <v>0</v>
      </c>
      <c r="K106" s="164">
        <f t="shared" si="8"/>
        <v>0</v>
      </c>
      <c r="L106" s="164">
        <f t="shared" si="8"/>
        <v>0</v>
      </c>
      <c r="M106" s="164">
        <f t="shared" si="8"/>
        <v>0</v>
      </c>
      <c r="N106" s="164">
        <f t="shared" si="8"/>
        <v>0</v>
      </c>
      <c r="O106" s="164">
        <f t="shared" si="8"/>
        <v>0</v>
      </c>
      <c r="P106" s="164">
        <f t="shared" si="8"/>
        <v>0</v>
      </c>
      <c r="Q106" s="164">
        <f t="shared" si="8"/>
        <v>0</v>
      </c>
      <c r="R106" s="164">
        <f t="shared" si="8"/>
        <v>0</v>
      </c>
      <c r="S106" s="164">
        <f t="shared" si="8"/>
        <v>0</v>
      </c>
      <c r="T106" s="74"/>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row>
    <row r="107" spans="2:109" s="124" customFormat="1" ht="15.6" x14ac:dyDescent="0.25">
      <c r="B107" s="35" t="s">
        <v>1040</v>
      </c>
      <c r="C107" s="33" t="s">
        <v>1039</v>
      </c>
      <c r="D107" s="33">
        <v>3</v>
      </c>
      <c r="E107" s="51"/>
      <c r="F107" s="51"/>
      <c r="G107" s="51"/>
      <c r="H107" s="51"/>
      <c r="I107" s="51"/>
      <c r="J107" s="51"/>
      <c r="K107" s="51"/>
      <c r="L107" s="51"/>
      <c r="M107" s="51"/>
      <c r="N107" s="51"/>
      <c r="O107" s="51"/>
      <c r="P107" s="51"/>
      <c r="Q107" s="51"/>
      <c r="R107" s="51"/>
      <c r="S107" s="51"/>
      <c r="T107" s="74"/>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row>
    <row r="108" spans="2:109" s="124" customFormat="1" ht="15.6" x14ac:dyDescent="0.25">
      <c r="B108" s="35" t="s">
        <v>1041</v>
      </c>
      <c r="C108" s="33" t="s">
        <v>1039</v>
      </c>
      <c r="D108" s="33">
        <v>3</v>
      </c>
      <c r="E108" s="51"/>
      <c r="F108" s="51"/>
      <c r="G108" s="51"/>
      <c r="H108" s="51"/>
      <c r="I108" s="51"/>
      <c r="J108" s="51"/>
      <c r="K108" s="51"/>
      <c r="L108" s="51"/>
      <c r="M108" s="51"/>
      <c r="N108" s="51"/>
      <c r="O108" s="51"/>
      <c r="P108" s="51"/>
      <c r="Q108" s="51"/>
      <c r="R108" s="51"/>
      <c r="S108" s="51"/>
      <c r="T108" s="74"/>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row>
    <row r="109" spans="2:109" s="124" customFormat="1" ht="15.6" x14ac:dyDescent="0.25">
      <c r="B109" s="35" t="s">
        <v>1034</v>
      </c>
      <c r="C109" s="33" t="s">
        <v>1039</v>
      </c>
      <c r="D109" s="33">
        <v>3</v>
      </c>
      <c r="E109" s="51"/>
      <c r="F109" s="51"/>
      <c r="G109" s="51"/>
      <c r="H109" s="51"/>
      <c r="I109" s="51"/>
      <c r="J109" s="51"/>
      <c r="K109" s="51"/>
      <c r="L109" s="51"/>
      <c r="M109" s="51"/>
      <c r="N109" s="51"/>
      <c r="O109" s="51"/>
      <c r="P109" s="51"/>
      <c r="Q109" s="51"/>
      <c r="R109" s="51"/>
      <c r="S109" s="51"/>
      <c r="T109" s="74"/>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row>
    <row r="110" spans="2:109" s="124" customFormat="1" ht="15.6" x14ac:dyDescent="0.25">
      <c r="B110" s="35" t="s">
        <v>1035</v>
      </c>
      <c r="C110" s="33" t="s">
        <v>1039</v>
      </c>
      <c r="D110" s="33">
        <v>3</v>
      </c>
      <c r="E110" s="51"/>
      <c r="F110" s="51"/>
      <c r="G110" s="51"/>
      <c r="H110" s="51"/>
      <c r="I110" s="51"/>
      <c r="J110" s="51"/>
      <c r="K110" s="51"/>
      <c r="L110" s="51"/>
      <c r="M110" s="51"/>
      <c r="N110" s="51"/>
      <c r="O110" s="51"/>
      <c r="P110" s="51"/>
      <c r="Q110" s="51"/>
      <c r="R110" s="51"/>
      <c r="S110" s="51"/>
      <c r="T110" s="74"/>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row>
    <row r="111" spans="2:109" s="124" customFormat="1" ht="15.6" x14ac:dyDescent="0.25">
      <c r="B111" s="35" t="s">
        <v>1036</v>
      </c>
      <c r="C111" s="33" t="s">
        <v>1039</v>
      </c>
      <c r="D111" s="33">
        <v>3</v>
      </c>
      <c r="E111" s="51"/>
      <c r="F111" s="51"/>
      <c r="G111" s="51"/>
      <c r="H111" s="51"/>
      <c r="I111" s="51"/>
      <c r="J111" s="51"/>
      <c r="K111" s="51"/>
      <c r="L111" s="51"/>
      <c r="M111" s="51"/>
      <c r="N111" s="51"/>
      <c r="O111" s="51"/>
      <c r="P111" s="51"/>
      <c r="Q111" s="51"/>
      <c r="R111" s="51"/>
      <c r="S111" s="51"/>
      <c r="T111" s="74"/>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row>
    <row r="112" spans="2:109" s="124" customFormat="1" ht="15" thickBot="1" x14ac:dyDescent="0.3">
      <c r="B112" s="15"/>
      <c r="C112" s="8"/>
      <c r="D112" s="8"/>
      <c r="E112" s="15"/>
      <c r="F112" s="15"/>
      <c r="G112" s="15"/>
      <c r="H112" s="15"/>
      <c r="I112" s="15"/>
      <c r="J112" s="15"/>
      <c r="K112" s="15"/>
      <c r="L112" s="8"/>
      <c r="M112" s="8"/>
      <c r="N112" s="8"/>
      <c r="O112" s="8"/>
      <c r="P112" s="8"/>
      <c r="Q112" s="8"/>
      <c r="R112" s="8"/>
      <c r="S112" s="8"/>
      <c r="T112" s="74"/>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row>
    <row r="113" spans="2:109" s="124" customFormat="1" ht="16.2" thickBot="1" x14ac:dyDescent="0.3">
      <c r="B113" s="36" t="s">
        <v>1042</v>
      </c>
      <c r="C113" s="8"/>
      <c r="D113" s="8"/>
      <c r="E113" s="15"/>
      <c r="F113" s="15"/>
      <c r="G113" s="15"/>
      <c r="H113" s="15"/>
      <c r="I113" s="15"/>
      <c r="J113" s="15"/>
      <c r="K113" s="15"/>
      <c r="L113" s="8"/>
      <c r="M113" s="8"/>
      <c r="N113" s="8"/>
      <c r="O113" s="8"/>
      <c r="P113" s="8"/>
      <c r="Q113" s="8"/>
      <c r="R113" s="8"/>
      <c r="S113" s="8"/>
      <c r="T113" s="74"/>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row>
    <row r="114" spans="2:109" s="124" customFormat="1" ht="15.6" x14ac:dyDescent="0.25">
      <c r="B114" s="35" t="s">
        <v>1043</v>
      </c>
      <c r="C114" s="33" t="s">
        <v>1039</v>
      </c>
      <c r="D114" s="33">
        <v>3</v>
      </c>
      <c r="E114" s="164">
        <f t="shared" ref="E114:S114" si="9">IFERROR(SUM(E115:E121),0)</f>
        <v>0</v>
      </c>
      <c r="F114" s="164">
        <f t="shared" si="9"/>
        <v>0</v>
      </c>
      <c r="G114" s="164">
        <f t="shared" si="9"/>
        <v>0</v>
      </c>
      <c r="H114" s="164">
        <f t="shared" si="9"/>
        <v>0</v>
      </c>
      <c r="I114" s="164">
        <f t="shared" si="9"/>
        <v>0</v>
      </c>
      <c r="J114" s="164">
        <f t="shared" si="9"/>
        <v>0</v>
      </c>
      <c r="K114" s="164">
        <f t="shared" si="9"/>
        <v>0</v>
      </c>
      <c r="L114" s="164">
        <f t="shared" si="9"/>
        <v>0</v>
      </c>
      <c r="M114" s="164">
        <f t="shared" si="9"/>
        <v>0</v>
      </c>
      <c r="N114" s="164">
        <f t="shared" si="9"/>
        <v>0</v>
      </c>
      <c r="O114" s="164">
        <f t="shared" si="9"/>
        <v>0</v>
      </c>
      <c r="P114" s="164">
        <f t="shared" si="9"/>
        <v>0</v>
      </c>
      <c r="Q114" s="164">
        <f t="shared" si="9"/>
        <v>0</v>
      </c>
      <c r="R114" s="164">
        <f t="shared" si="9"/>
        <v>0</v>
      </c>
      <c r="S114" s="164">
        <f t="shared" si="9"/>
        <v>0</v>
      </c>
      <c r="T114" s="74"/>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row>
    <row r="115" spans="2:109" s="124" customFormat="1" ht="15.6" x14ac:dyDescent="0.25">
      <c r="B115" s="35" t="s">
        <v>1044</v>
      </c>
      <c r="C115" s="33" t="s">
        <v>1039</v>
      </c>
      <c r="D115" s="33">
        <v>3</v>
      </c>
      <c r="E115" s="51"/>
      <c r="F115" s="51"/>
      <c r="G115" s="51"/>
      <c r="H115" s="51"/>
      <c r="I115" s="51"/>
      <c r="J115" s="51"/>
      <c r="K115" s="51"/>
      <c r="L115" s="51"/>
      <c r="M115" s="51"/>
      <c r="N115" s="51"/>
      <c r="O115" s="51"/>
      <c r="P115" s="51"/>
      <c r="Q115" s="51"/>
      <c r="R115" s="51"/>
      <c r="S115" s="51"/>
      <c r="T115" s="74"/>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row>
    <row r="116" spans="2:109" s="124" customFormat="1" ht="15.6" x14ac:dyDescent="0.25">
      <c r="B116" s="35" t="s">
        <v>1045</v>
      </c>
      <c r="C116" s="33" t="s">
        <v>1039</v>
      </c>
      <c r="D116" s="33">
        <v>3</v>
      </c>
      <c r="E116" s="51"/>
      <c r="F116" s="51"/>
      <c r="G116" s="51"/>
      <c r="H116" s="51"/>
      <c r="I116" s="51"/>
      <c r="J116" s="51"/>
      <c r="K116" s="51"/>
      <c r="L116" s="51"/>
      <c r="M116" s="51"/>
      <c r="N116" s="51"/>
      <c r="O116" s="51"/>
      <c r="P116" s="51"/>
      <c r="Q116" s="51"/>
      <c r="R116" s="51"/>
      <c r="S116" s="51"/>
      <c r="T116" s="74"/>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row>
    <row r="117" spans="2:109" s="124" customFormat="1" ht="15.6" x14ac:dyDescent="0.25">
      <c r="B117" s="35" t="s">
        <v>1046</v>
      </c>
      <c r="C117" s="33" t="s">
        <v>1039</v>
      </c>
      <c r="D117" s="33">
        <v>3</v>
      </c>
      <c r="E117" s="51"/>
      <c r="F117" s="51"/>
      <c r="G117" s="51"/>
      <c r="H117" s="51"/>
      <c r="I117" s="51"/>
      <c r="J117" s="51"/>
      <c r="K117" s="51"/>
      <c r="L117" s="51"/>
      <c r="M117" s="51"/>
      <c r="N117" s="51"/>
      <c r="O117" s="51"/>
      <c r="P117" s="51"/>
      <c r="Q117" s="51"/>
      <c r="R117" s="51"/>
      <c r="S117" s="51"/>
      <c r="T117" s="74"/>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row>
    <row r="118" spans="2:109" s="124" customFormat="1" ht="15.6" x14ac:dyDescent="0.25">
      <c r="B118" s="35" t="s">
        <v>1047</v>
      </c>
      <c r="C118" s="33" t="s">
        <v>1039</v>
      </c>
      <c r="D118" s="33">
        <v>3</v>
      </c>
      <c r="E118" s="51"/>
      <c r="F118" s="51"/>
      <c r="G118" s="51"/>
      <c r="H118" s="51"/>
      <c r="I118" s="51"/>
      <c r="J118" s="51"/>
      <c r="K118" s="51"/>
      <c r="L118" s="51"/>
      <c r="M118" s="51"/>
      <c r="N118" s="51"/>
      <c r="O118" s="51"/>
      <c r="P118" s="51"/>
      <c r="Q118" s="51"/>
      <c r="R118" s="51"/>
      <c r="S118" s="51"/>
      <c r="T118" s="74"/>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row>
    <row r="119" spans="2:109" s="124" customFormat="1" ht="15.6" x14ac:dyDescent="0.25">
      <c r="B119" s="35" t="s">
        <v>1034</v>
      </c>
      <c r="C119" s="33" t="s">
        <v>1039</v>
      </c>
      <c r="D119" s="33">
        <v>3</v>
      </c>
      <c r="E119" s="51"/>
      <c r="F119" s="51"/>
      <c r="G119" s="51"/>
      <c r="H119" s="51"/>
      <c r="I119" s="51"/>
      <c r="J119" s="51"/>
      <c r="K119" s="51"/>
      <c r="L119" s="51"/>
      <c r="M119" s="51"/>
      <c r="N119" s="51"/>
      <c r="O119" s="51"/>
      <c r="P119" s="51"/>
      <c r="Q119" s="51"/>
      <c r="R119" s="51"/>
      <c r="S119" s="51"/>
      <c r="T119" s="74"/>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row>
    <row r="120" spans="2:109" s="124" customFormat="1" ht="15.6" x14ac:dyDescent="0.25">
      <c r="B120" s="35" t="s">
        <v>1035</v>
      </c>
      <c r="C120" s="33" t="s">
        <v>1039</v>
      </c>
      <c r="D120" s="33">
        <v>3</v>
      </c>
      <c r="E120" s="51"/>
      <c r="F120" s="51"/>
      <c r="G120" s="51"/>
      <c r="H120" s="51"/>
      <c r="I120" s="51"/>
      <c r="J120" s="51"/>
      <c r="K120" s="51"/>
      <c r="L120" s="51"/>
      <c r="M120" s="51"/>
      <c r="N120" s="51"/>
      <c r="O120" s="51"/>
      <c r="P120" s="51"/>
      <c r="Q120" s="51"/>
      <c r="R120" s="51"/>
      <c r="S120" s="51"/>
      <c r="T120" s="74"/>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row>
    <row r="121" spans="2:109" s="124" customFormat="1" ht="15.6" x14ac:dyDescent="0.25">
      <c r="B121" s="35" t="s">
        <v>1036</v>
      </c>
      <c r="C121" s="33" t="s">
        <v>1039</v>
      </c>
      <c r="D121" s="33">
        <v>3</v>
      </c>
      <c r="E121" s="51"/>
      <c r="F121" s="51"/>
      <c r="G121" s="51"/>
      <c r="H121" s="51"/>
      <c r="I121" s="51"/>
      <c r="J121" s="51"/>
      <c r="K121" s="51"/>
      <c r="L121" s="51"/>
      <c r="M121" s="51"/>
      <c r="N121" s="51"/>
      <c r="O121" s="51"/>
      <c r="P121" s="51"/>
      <c r="Q121" s="51"/>
      <c r="R121" s="51"/>
      <c r="S121" s="51"/>
      <c r="T121" s="74"/>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row>
    <row r="122" spans="2:109" s="124" customFormat="1" ht="15" thickBot="1" x14ac:dyDescent="0.3">
      <c r="B122" s="8"/>
      <c r="C122" s="8"/>
      <c r="D122" s="8"/>
      <c r="E122" s="15"/>
      <c r="F122" s="15"/>
      <c r="G122" s="15"/>
      <c r="H122" s="15"/>
      <c r="I122" s="15"/>
      <c r="J122" s="15"/>
      <c r="K122" s="15"/>
      <c r="L122" s="8"/>
      <c r="M122" s="8"/>
      <c r="N122" s="8"/>
      <c r="O122" s="8"/>
      <c r="P122" s="8"/>
      <c r="Q122" s="8"/>
      <c r="R122" s="8"/>
      <c r="S122" s="8"/>
      <c r="T122" s="74"/>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row>
    <row r="123" spans="2:109" s="124" customFormat="1" ht="18.600000000000001" thickBot="1" x14ac:dyDescent="0.3">
      <c r="B123" s="111" t="s">
        <v>1052</v>
      </c>
      <c r="C123" s="8"/>
      <c r="D123" s="8"/>
      <c r="E123" s="15"/>
      <c r="F123" s="15"/>
      <c r="G123" s="15"/>
      <c r="H123" s="15"/>
      <c r="I123" s="15"/>
      <c r="J123" s="15"/>
      <c r="K123" s="15"/>
      <c r="L123" s="8"/>
      <c r="M123" s="8"/>
      <c r="N123" s="8"/>
      <c r="O123" s="8"/>
      <c r="P123" s="8"/>
      <c r="Q123" s="8"/>
      <c r="R123" s="8"/>
      <c r="S123" s="8"/>
      <c r="T123" s="74"/>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row>
    <row r="124" spans="2:109" s="124" customFormat="1" ht="15" thickBot="1" x14ac:dyDescent="0.3">
      <c r="B124" s="8"/>
      <c r="C124" s="8"/>
      <c r="D124" s="8"/>
      <c r="E124" s="15"/>
      <c r="F124" s="15"/>
      <c r="G124" s="15"/>
      <c r="H124" s="15"/>
      <c r="I124" s="15"/>
      <c r="J124" s="15"/>
      <c r="K124" s="15"/>
      <c r="L124" s="8"/>
      <c r="M124" s="8"/>
      <c r="N124" s="8"/>
      <c r="O124" s="8"/>
      <c r="P124" s="8"/>
      <c r="Q124" s="8"/>
      <c r="R124" s="8"/>
      <c r="S124" s="8"/>
      <c r="T124" s="74"/>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row>
    <row r="125" spans="2:109" s="124" customFormat="1" ht="16.2" thickBot="1" x14ac:dyDescent="0.3">
      <c r="B125" s="36" t="s">
        <v>1021</v>
      </c>
      <c r="C125" s="469"/>
      <c r="D125" s="470"/>
      <c r="E125" s="470"/>
      <c r="F125" s="471"/>
      <c r="G125" s="15"/>
      <c r="H125" s="15"/>
      <c r="I125" s="15"/>
      <c r="J125" s="15"/>
      <c r="K125" s="15"/>
      <c r="L125" s="8"/>
      <c r="M125" s="8"/>
      <c r="N125" s="8"/>
      <c r="O125" s="8"/>
      <c r="P125" s="8"/>
      <c r="Q125" s="8"/>
      <c r="R125" s="8"/>
      <c r="S125" s="8"/>
      <c r="T125" s="74"/>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row>
    <row r="126" spans="2:109" s="124" customFormat="1" ht="16.2" thickBot="1" x14ac:dyDescent="0.3">
      <c r="B126" s="36" t="s">
        <v>1049</v>
      </c>
      <c r="C126" s="469"/>
      <c r="D126" s="470"/>
      <c r="E126" s="470"/>
      <c r="F126" s="471"/>
      <c r="G126" s="15"/>
      <c r="H126" s="15"/>
      <c r="I126" s="15"/>
      <c r="J126" s="15"/>
      <c r="K126" s="15"/>
      <c r="L126" s="8"/>
      <c r="M126" s="8"/>
      <c r="N126" s="8"/>
      <c r="O126" s="8"/>
      <c r="P126" s="8"/>
      <c r="Q126" s="8"/>
      <c r="R126" s="8"/>
      <c r="S126" s="8"/>
      <c r="T126" s="74"/>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row>
    <row r="127" spans="2:109" s="124" customFormat="1" ht="16.2" thickBot="1" x14ac:dyDescent="0.3">
      <c r="B127" s="36" t="s">
        <v>1050</v>
      </c>
      <c r="C127" s="469"/>
      <c r="D127" s="470"/>
      <c r="E127" s="470"/>
      <c r="F127" s="471"/>
      <c r="G127" s="15"/>
      <c r="H127" s="15"/>
      <c r="I127" s="15"/>
      <c r="J127" s="15"/>
      <c r="K127" s="15"/>
      <c r="L127" s="8"/>
      <c r="M127" s="8"/>
      <c r="N127" s="8"/>
      <c r="O127" s="8"/>
      <c r="P127" s="8"/>
      <c r="Q127" s="8"/>
      <c r="R127" s="8"/>
      <c r="S127" s="8"/>
      <c r="T127" s="74"/>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row>
    <row r="128" spans="2:109" s="124" customFormat="1" ht="16.2" thickBot="1" x14ac:dyDescent="0.3">
      <c r="B128" s="36" t="s">
        <v>1024</v>
      </c>
      <c r="C128" s="469"/>
      <c r="D128" s="470"/>
      <c r="E128" s="470"/>
      <c r="F128" s="471"/>
      <c r="G128" s="15"/>
      <c r="H128" s="130" t="s">
        <v>1025</v>
      </c>
      <c r="I128" s="130" t="s">
        <v>1026</v>
      </c>
      <c r="J128" s="15"/>
      <c r="K128" s="15"/>
      <c r="L128" s="8"/>
      <c r="M128" s="8"/>
      <c r="N128" s="8"/>
      <c r="O128" s="8"/>
      <c r="P128" s="8"/>
      <c r="Q128" s="8"/>
      <c r="R128" s="8"/>
      <c r="S128" s="8"/>
      <c r="T128" s="74"/>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row>
    <row r="129" spans="2:109" s="124" customFormat="1" ht="15" thickBot="1" x14ac:dyDescent="0.3">
      <c r="B129" s="8"/>
      <c r="C129" s="8"/>
      <c r="D129" s="8"/>
      <c r="E129" s="15"/>
      <c r="F129" s="15"/>
      <c r="G129" s="15"/>
      <c r="H129" s="15"/>
      <c r="I129" s="15"/>
      <c r="J129" s="15"/>
      <c r="K129" s="15"/>
      <c r="L129" s="8"/>
      <c r="M129" s="8"/>
      <c r="N129" s="8"/>
      <c r="O129" s="8"/>
      <c r="P129" s="8"/>
      <c r="Q129" s="8"/>
      <c r="R129" s="8"/>
      <c r="S129" s="8"/>
      <c r="T129" s="74"/>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row>
    <row r="130" spans="2:109" s="124" customFormat="1" ht="18.600000000000001" thickBot="1" x14ac:dyDescent="0.3">
      <c r="B130" s="111" t="s">
        <v>1027</v>
      </c>
      <c r="C130" s="8"/>
      <c r="D130" s="8"/>
      <c r="E130" s="15"/>
      <c r="F130" s="15"/>
      <c r="G130" s="15"/>
      <c r="H130" s="15"/>
      <c r="I130" s="15"/>
      <c r="J130" s="15"/>
      <c r="K130" s="15"/>
      <c r="L130" s="8"/>
      <c r="M130" s="8"/>
      <c r="N130" s="8"/>
      <c r="O130" s="8"/>
      <c r="P130" s="8"/>
      <c r="Q130" s="8"/>
      <c r="R130" s="8"/>
      <c r="S130" s="8"/>
      <c r="T130" s="74"/>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row>
    <row r="131" spans="2:109" s="124" customFormat="1" ht="16.2" thickBot="1" x14ac:dyDescent="0.3">
      <c r="B131" s="35" t="s">
        <v>1028</v>
      </c>
      <c r="C131" s="33" t="s">
        <v>1029</v>
      </c>
      <c r="D131" s="33">
        <v>0</v>
      </c>
      <c r="E131" s="106" t="s">
        <v>40</v>
      </c>
      <c r="F131" s="106" t="s">
        <v>41</v>
      </c>
      <c r="G131" s="106" t="s">
        <v>42</v>
      </c>
      <c r="H131" s="106" t="s">
        <v>43</v>
      </c>
      <c r="I131" s="106" t="s">
        <v>44</v>
      </c>
      <c r="J131" s="106" t="s">
        <v>45</v>
      </c>
      <c r="K131" s="106" t="s">
        <v>46</v>
      </c>
      <c r="L131" s="106" t="s">
        <v>47</v>
      </c>
      <c r="M131" s="106" t="s">
        <v>48</v>
      </c>
      <c r="N131" s="106" t="s">
        <v>49</v>
      </c>
      <c r="O131" s="106" t="s">
        <v>50</v>
      </c>
      <c r="P131" s="106" t="s">
        <v>51</v>
      </c>
      <c r="Q131" s="106" t="s">
        <v>52</v>
      </c>
      <c r="R131" s="106" t="s">
        <v>53</v>
      </c>
      <c r="S131" s="106" t="s">
        <v>54</v>
      </c>
      <c r="T131" s="74"/>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row>
    <row r="132" spans="2:109" s="124" customFormat="1" ht="15.6" thickTop="1" thickBot="1" x14ac:dyDescent="0.3">
      <c r="B132" s="8"/>
      <c r="C132" s="8"/>
      <c r="D132" s="8"/>
      <c r="E132" s="8"/>
      <c r="F132" s="8"/>
      <c r="G132" s="8"/>
      <c r="H132" s="8"/>
      <c r="I132" s="8"/>
      <c r="J132" s="8"/>
      <c r="K132" s="8"/>
      <c r="L132" s="8"/>
      <c r="M132" s="8"/>
      <c r="N132" s="8"/>
      <c r="O132" s="8"/>
      <c r="P132" s="8"/>
      <c r="Q132" s="8"/>
      <c r="R132" s="8"/>
      <c r="S132" s="8"/>
      <c r="T132" s="74"/>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row>
    <row r="133" spans="2:109" s="124" customFormat="1" ht="16.2" thickBot="1" x14ac:dyDescent="0.3">
      <c r="B133" s="36" t="s">
        <v>1030</v>
      </c>
      <c r="C133" s="10"/>
      <c r="D133" s="10"/>
      <c r="E133" s="10"/>
      <c r="F133" s="10"/>
      <c r="G133" s="10"/>
      <c r="H133" s="10"/>
      <c r="I133" s="10"/>
      <c r="J133" s="10"/>
      <c r="K133" s="10"/>
      <c r="L133" s="10"/>
      <c r="M133" s="10"/>
      <c r="N133" s="10"/>
      <c r="O133" s="8"/>
      <c r="P133" s="8"/>
      <c r="Q133" s="8"/>
      <c r="R133" s="8"/>
      <c r="S133" s="8"/>
      <c r="T133" s="74"/>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row>
    <row r="134" spans="2:109" s="124" customFormat="1" ht="15.6" x14ac:dyDescent="0.25">
      <c r="B134" s="35" t="s">
        <v>1031</v>
      </c>
      <c r="C134" s="33" t="s">
        <v>1017</v>
      </c>
      <c r="D134" s="33">
        <v>1</v>
      </c>
      <c r="E134" s="164">
        <f>IFERROR(SUM(E135:E139),0)</f>
        <v>0</v>
      </c>
      <c r="F134" s="164">
        <f t="shared" ref="F134:S134" si="10">IFERROR(SUM(F135:F136),0)</f>
        <v>0</v>
      </c>
      <c r="G134" s="164">
        <f t="shared" si="10"/>
        <v>0</v>
      </c>
      <c r="H134" s="164">
        <f t="shared" si="10"/>
        <v>0</v>
      </c>
      <c r="I134" s="164">
        <f t="shared" si="10"/>
        <v>0</v>
      </c>
      <c r="J134" s="164">
        <f t="shared" si="10"/>
        <v>0</v>
      </c>
      <c r="K134" s="164">
        <f t="shared" si="10"/>
        <v>0</v>
      </c>
      <c r="L134" s="164">
        <f t="shared" si="10"/>
        <v>0</v>
      </c>
      <c r="M134" s="164">
        <f t="shared" si="10"/>
        <v>0</v>
      </c>
      <c r="N134" s="164">
        <f t="shared" si="10"/>
        <v>0</v>
      </c>
      <c r="O134" s="164">
        <f t="shared" si="10"/>
        <v>0</v>
      </c>
      <c r="P134" s="164">
        <f t="shared" si="10"/>
        <v>0</v>
      </c>
      <c r="Q134" s="164">
        <f t="shared" si="10"/>
        <v>0</v>
      </c>
      <c r="R134" s="164">
        <f t="shared" si="10"/>
        <v>0</v>
      </c>
      <c r="S134" s="164">
        <f t="shared" si="10"/>
        <v>0</v>
      </c>
      <c r="T134" s="74"/>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row>
    <row r="135" spans="2:109" s="124" customFormat="1" ht="15.6" x14ac:dyDescent="0.25">
      <c r="B135" s="35" t="s">
        <v>1032</v>
      </c>
      <c r="C135" s="33" t="s">
        <v>1017</v>
      </c>
      <c r="D135" s="33">
        <v>1</v>
      </c>
      <c r="E135" s="51"/>
      <c r="F135" s="51"/>
      <c r="G135" s="51"/>
      <c r="H135" s="51"/>
      <c r="I135" s="51"/>
      <c r="J135" s="51"/>
      <c r="K135" s="51"/>
      <c r="L135" s="51"/>
      <c r="M135" s="51"/>
      <c r="N135" s="51"/>
      <c r="O135" s="51"/>
      <c r="P135" s="51"/>
      <c r="Q135" s="51"/>
      <c r="R135" s="51"/>
      <c r="S135" s="51"/>
      <c r="T135" s="74"/>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row>
    <row r="136" spans="2:109" s="124" customFormat="1" ht="15.6" x14ac:dyDescent="0.25">
      <c r="B136" s="35" t="s">
        <v>1033</v>
      </c>
      <c r="C136" s="33" t="s">
        <v>1017</v>
      </c>
      <c r="D136" s="33">
        <v>1</v>
      </c>
      <c r="E136" s="51"/>
      <c r="F136" s="51"/>
      <c r="G136" s="51"/>
      <c r="H136" s="51"/>
      <c r="I136" s="51"/>
      <c r="J136" s="51"/>
      <c r="K136" s="51"/>
      <c r="L136" s="51"/>
      <c r="M136" s="51"/>
      <c r="N136" s="51"/>
      <c r="O136" s="51"/>
      <c r="P136" s="51"/>
      <c r="Q136" s="51"/>
      <c r="R136" s="51"/>
      <c r="S136" s="51"/>
      <c r="T136" s="74"/>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row>
    <row r="137" spans="2:109" s="124" customFormat="1" ht="15.6" x14ac:dyDescent="0.25">
      <c r="B137" s="35" t="s">
        <v>1034</v>
      </c>
      <c r="C137" s="33" t="s">
        <v>1017</v>
      </c>
      <c r="D137" s="33">
        <v>1</v>
      </c>
      <c r="E137" s="51"/>
      <c r="F137" s="51"/>
      <c r="G137" s="51"/>
      <c r="H137" s="51"/>
      <c r="I137" s="51"/>
      <c r="J137" s="51"/>
      <c r="K137" s="51"/>
      <c r="L137" s="51"/>
      <c r="M137" s="51"/>
      <c r="N137" s="51"/>
      <c r="O137" s="51"/>
      <c r="P137" s="51"/>
      <c r="Q137" s="51"/>
      <c r="R137" s="51"/>
      <c r="S137" s="51"/>
      <c r="T137" s="74"/>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row>
    <row r="138" spans="2:109" s="124" customFormat="1" ht="15.6" x14ac:dyDescent="0.25">
      <c r="B138" s="35" t="s">
        <v>1035</v>
      </c>
      <c r="C138" s="33" t="s">
        <v>1017</v>
      </c>
      <c r="D138" s="33">
        <v>1</v>
      </c>
      <c r="E138" s="51"/>
      <c r="F138" s="51"/>
      <c r="G138" s="51"/>
      <c r="H138" s="51"/>
      <c r="I138" s="51"/>
      <c r="J138" s="51"/>
      <c r="K138" s="51"/>
      <c r="L138" s="51"/>
      <c r="M138" s="51"/>
      <c r="N138" s="51"/>
      <c r="O138" s="51"/>
      <c r="P138" s="51"/>
      <c r="Q138" s="51"/>
      <c r="R138" s="51"/>
      <c r="S138" s="51"/>
      <c r="T138" s="74"/>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row>
    <row r="139" spans="2:109" s="124" customFormat="1" ht="15.6" x14ac:dyDescent="0.25">
      <c r="B139" s="35" t="s">
        <v>1036</v>
      </c>
      <c r="C139" s="33" t="s">
        <v>1017</v>
      </c>
      <c r="D139" s="33">
        <v>1</v>
      </c>
      <c r="E139" s="51"/>
      <c r="F139" s="51"/>
      <c r="G139" s="51"/>
      <c r="H139" s="51"/>
      <c r="I139" s="51"/>
      <c r="J139" s="51"/>
      <c r="K139" s="51"/>
      <c r="L139" s="51"/>
      <c r="M139" s="51"/>
      <c r="N139" s="51"/>
      <c r="O139" s="51"/>
      <c r="P139" s="51"/>
      <c r="Q139" s="51"/>
      <c r="R139" s="51"/>
      <c r="S139" s="51"/>
      <c r="T139" s="74"/>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row>
    <row r="140" spans="2:109" s="124" customFormat="1" ht="15" thickBot="1" x14ac:dyDescent="0.3">
      <c r="B140" s="8"/>
      <c r="C140" s="8"/>
      <c r="D140" s="8"/>
      <c r="E140" s="15"/>
      <c r="F140" s="15"/>
      <c r="G140" s="15"/>
      <c r="H140" s="15"/>
      <c r="I140" s="15"/>
      <c r="J140" s="15"/>
      <c r="K140" s="15"/>
      <c r="L140" s="8"/>
      <c r="M140" s="8"/>
      <c r="N140" s="8"/>
      <c r="O140" s="8"/>
      <c r="P140" s="8"/>
      <c r="Q140" s="8"/>
      <c r="R140" s="8"/>
      <c r="S140" s="8"/>
      <c r="T140" s="74"/>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row>
    <row r="141" spans="2:109" s="124" customFormat="1" ht="16.2" thickBot="1" x14ac:dyDescent="0.3">
      <c r="B141" s="36" t="s">
        <v>1037</v>
      </c>
      <c r="C141" s="8"/>
      <c r="D141" s="8"/>
      <c r="E141" s="15"/>
      <c r="F141" s="15"/>
      <c r="G141" s="15"/>
      <c r="H141" s="15"/>
      <c r="I141" s="15"/>
      <c r="J141" s="15"/>
      <c r="K141" s="15"/>
      <c r="L141" s="8"/>
      <c r="M141" s="8"/>
      <c r="N141" s="8"/>
      <c r="O141" s="8"/>
      <c r="P141" s="8"/>
      <c r="Q141" s="8"/>
      <c r="R141" s="8"/>
      <c r="S141" s="8"/>
      <c r="T141" s="74"/>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row>
    <row r="142" spans="2:109" s="124" customFormat="1" ht="15.6" x14ac:dyDescent="0.25">
      <c r="B142" s="35" t="s">
        <v>1038</v>
      </c>
      <c r="C142" s="33" t="s">
        <v>1039</v>
      </c>
      <c r="D142" s="33">
        <v>3</v>
      </c>
      <c r="E142" s="164">
        <f t="shared" ref="E142:S142" si="11">IFERROR(SUM(E143:E147),0)</f>
        <v>0</v>
      </c>
      <c r="F142" s="164">
        <f t="shared" si="11"/>
        <v>0</v>
      </c>
      <c r="G142" s="164">
        <f t="shared" si="11"/>
        <v>0</v>
      </c>
      <c r="H142" s="164">
        <f t="shared" si="11"/>
        <v>0</v>
      </c>
      <c r="I142" s="164">
        <f t="shared" si="11"/>
        <v>0</v>
      </c>
      <c r="J142" s="164">
        <f t="shared" si="11"/>
        <v>0</v>
      </c>
      <c r="K142" s="164">
        <f t="shared" si="11"/>
        <v>0</v>
      </c>
      <c r="L142" s="164">
        <f t="shared" si="11"/>
        <v>0</v>
      </c>
      <c r="M142" s="164">
        <f t="shared" si="11"/>
        <v>0</v>
      </c>
      <c r="N142" s="164">
        <f t="shared" si="11"/>
        <v>0</v>
      </c>
      <c r="O142" s="164">
        <f t="shared" si="11"/>
        <v>0</v>
      </c>
      <c r="P142" s="164">
        <f t="shared" si="11"/>
        <v>0</v>
      </c>
      <c r="Q142" s="164">
        <f t="shared" si="11"/>
        <v>0</v>
      </c>
      <c r="R142" s="164">
        <f t="shared" si="11"/>
        <v>0</v>
      </c>
      <c r="S142" s="164">
        <f t="shared" si="11"/>
        <v>0</v>
      </c>
      <c r="T142" s="74"/>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row>
    <row r="143" spans="2:109" s="124" customFormat="1" ht="15.6" x14ac:dyDescent="0.25">
      <c r="B143" s="35" t="s">
        <v>1040</v>
      </c>
      <c r="C143" s="33" t="s">
        <v>1039</v>
      </c>
      <c r="D143" s="33">
        <v>3</v>
      </c>
      <c r="E143" s="51"/>
      <c r="F143" s="51"/>
      <c r="G143" s="51"/>
      <c r="H143" s="51"/>
      <c r="I143" s="51"/>
      <c r="J143" s="51"/>
      <c r="K143" s="51"/>
      <c r="L143" s="51"/>
      <c r="M143" s="51"/>
      <c r="N143" s="51"/>
      <c r="O143" s="51"/>
      <c r="P143" s="51"/>
      <c r="Q143" s="51"/>
      <c r="R143" s="51"/>
      <c r="S143" s="51"/>
      <c r="T143" s="74"/>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row>
    <row r="144" spans="2:109" s="124" customFormat="1" ht="15.6" x14ac:dyDescent="0.25">
      <c r="B144" s="35" t="s">
        <v>1041</v>
      </c>
      <c r="C144" s="33" t="s">
        <v>1039</v>
      </c>
      <c r="D144" s="33">
        <v>3</v>
      </c>
      <c r="E144" s="51"/>
      <c r="F144" s="51"/>
      <c r="G144" s="51"/>
      <c r="H144" s="51"/>
      <c r="I144" s="51"/>
      <c r="J144" s="51"/>
      <c r="K144" s="51"/>
      <c r="L144" s="51"/>
      <c r="M144" s="51"/>
      <c r="N144" s="51"/>
      <c r="O144" s="51"/>
      <c r="P144" s="51"/>
      <c r="Q144" s="51"/>
      <c r="R144" s="51"/>
      <c r="S144" s="51"/>
      <c r="T144" s="74"/>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row>
    <row r="145" spans="2:109" s="124" customFormat="1" ht="15.6" x14ac:dyDescent="0.25">
      <c r="B145" s="35" t="s">
        <v>1034</v>
      </c>
      <c r="C145" s="33" t="s">
        <v>1039</v>
      </c>
      <c r="D145" s="33">
        <v>3</v>
      </c>
      <c r="E145" s="51"/>
      <c r="F145" s="51"/>
      <c r="G145" s="51"/>
      <c r="H145" s="51"/>
      <c r="I145" s="51"/>
      <c r="J145" s="51"/>
      <c r="K145" s="51"/>
      <c r="L145" s="51"/>
      <c r="M145" s="51"/>
      <c r="N145" s="51"/>
      <c r="O145" s="51"/>
      <c r="P145" s="51"/>
      <c r="Q145" s="51"/>
      <c r="R145" s="51"/>
      <c r="S145" s="51"/>
      <c r="T145" s="74"/>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row>
    <row r="146" spans="2:109" s="124" customFormat="1" ht="15.6" x14ac:dyDescent="0.25">
      <c r="B146" s="35" t="s">
        <v>1035</v>
      </c>
      <c r="C146" s="33" t="s">
        <v>1039</v>
      </c>
      <c r="D146" s="33">
        <v>3</v>
      </c>
      <c r="E146" s="51"/>
      <c r="F146" s="51"/>
      <c r="G146" s="51"/>
      <c r="H146" s="51"/>
      <c r="I146" s="51"/>
      <c r="J146" s="51"/>
      <c r="K146" s="51"/>
      <c r="L146" s="51"/>
      <c r="M146" s="51"/>
      <c r="N146" s="51"/>
      <c r="O146" s="51"/>
      <c r="P146" s="51"/>
      <c r="Q146" s="51"/>
      <c r="R146" s="51"/>
      <c r="S146" s="51"/>
      <c r="T146" s="74"/>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row>
    <row r="147" spans="2:109" s="124" customFormat="1" ht="15.6" x14ac:dyDescent="0.25">
      <c r="B147" s="35" t="s">
        <v>1036</v>
      </c>
      <c r="C147" s="33" t="s">
        <v>1039</v>
      </c>
      <c r="D147" s="33">
        <v>3</v>
      </c>
      <c r="E147" s="51"/>
      <c r="F147" s="51"/>
      <c r="G147" s="51"/>
      <c r="H147" s="51"/>
      <c r="I147" s="51"/>
      <c r="J147" s="51"/>
      <c r="K147" s="51"/>
      <c r="L147" s="51"/>
      <c r="M147" s="51"/>
      <c r="N147" s="51"/>
      <c r="O147" s="51"/>
      <c r="P147" s="51"/>
      <c r="Q147" s="51"/>
      <c r="R147" s="51"/>
      <c r="S147" s="51"/>
      <c r="T147" s="74"/>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row>
    <row r="148" spans="2:109" s="124" customFormat="1" ht="15" thickBot="1" x14ac:dyDescent="0.3">
      <c r="B148" s="15"/>
      <c r="C148" s="8"/>
      <c r="D148" s="8"/>
      <c r="E148" s="15"/>
      <c r="F148" s="15"/>
      <c r="G148" s="15"/>
      <c r="H148" s="15"/>
      <c r="I148" s="15"/>
      <c r="J148" s="15"/>
      <c r="K148" s="15"/>
      <c r="L148" s="8"/>
      <c r="M148" s="8"/>
      <c r="N148" s="8"/>
      <c r="O148" s="8"/>
      <c r="P148" s="8"/>
      <c r="Q148" s="8"/>
      <c r="R148" s="8"/>
      <c r="S148" s="8"/>
      <c r="T148" s="74"/>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row>
    <row r="149" spans="2:109" s="124" customFormat="1" ht="16.2" thickBot="1" x14ac:dyDescent="0.3">
      <c r="B149" s="36" t="s">
        <v>1042</v>
      </c>
      <c r="C149" s="8"/>
      <c r="D149" s="8"/>
      <c r="E149" s="15"/>
      <c r="F149" s="15"/>
      <c r="G149" s="15"/>
      <c r="H149" s="15"/>
      <c r="I149" s="15"/>
      <c r="J149" s="15"/>
      <c r="K149" s="15"/>
      <c r="L149" s="8"/>
      <c r="M149" s="8"/>
      <c r="N149" s="8"/>
      <c r="O149" s="8"/>
      <c r="P149" s="8"/>
      <c r="Q149" s="8"/>
      <c r="R149" s="8"/>
      <c r="S149" s="8"/>
      <c r="T149" s="74"/>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row>
    <row r="150" spans="2:109" s="124" customFormat="1" ht="15.6" x14ac:dyDescent="0.25">
      <c r="B150" s="35" t="s">
        <v>1043</v>
      </c>
      <c r="C150" s="33" t="s">
        <v>1039</v>
      </c>
      <c r="D150" s="33">
        <v>3</v>
      </c>
      <c r="E150" s="164">
        <f t="shared" ref="E150:S150" si="12">IFERROR(SUM(E151:E157),0)</f>
        <v>0</v>
      </c>
      <c r="F150" s="164">
        <f t="shared" si="12"/>
        <v>0</v>
      </c>
      <c r="G150" s="164">
        <f t="shared" si="12"/>
        <v>0</v>
      </c>
      <c r="H150" s="164">
        <f t="shared" si="12"/>
        <v>0</v>
      </c>
      <c r="I150" s="164">
        <f t="shared" si="12"/>
        <v>0</v>
      </c>
      <c r="J150" s="164">
        <f t="shared" si="12"/>
        <v>0</v>
      </c>
      <c r="K150" s="164">
        <f t="shared" si="12"/>
        <v>0</v>
      </c>
      <c r="L150" s="164">
        <f t="shared" si="12"/>
        <v>0</v>
      </c>
      <c r="M150" s="164">
        <f t="shared" si="12"/>
        <v>0</v>
      </c>
      <c r="N150" s="164">
        <f t="shared" si="12"/>
        <v>0</v>
      </c>
      <c r="O150" s="164">
        <f t="shared" si="12"/>
        <v>0</v>
      </c>
      <c r="P150" s="164">
        <f t="shared" si="12"/>
        <v>0</v>
      </c>
      <c r="Q150" s="164">
        <f t="shared" si="12"/>
        <v>0</v>
      </c>
      <c r="R150" s="164">
        <f t="shared" si="12"/>
        <v>0</v>
      </c>
      <c r="S150" s="164">
        <f t="shared" si="12"/>
        <v>0</v>
      </c>
      <c r="T150" s="74"/>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row>
    <row r="151" spans="2:109" s="124" customFormat="1" ht="15.6" x14ac:dyDescent="0.25">
      <c r="B151" s="35" t="s">
        <v>1044</v>
      </c>
      <c r="C151" s="33" t="s">
        <v>1039</v>
      </c>
      <c r="D151" s="33">
        <v>3</v>
      </c>
      <c r="E151" s="51"/>
      <c r="F151" s="51"/>
      <c r="G151" s="51"/>
      <c r="H151" s="51"/>
      <c r="I151" s="51"/>
      <c r="J151" s="51"/>
      <c r="K151" s="51"/>
      <c r="L151" s="51"/>
      <c r="M151" s="51"/>
      <c r="N151" s="51"/>
      <c r="O151" s="51"/>
      <c r="P151" s="51"/>
      <c r="Q151" s="51"/>
      <c r="R151" s="51"/>
      <c r="S151" s="51"/>
      <c r="T151" s="74"/>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row>
    <row r="152" spans="2:109" s="124" customFormat="1" ht="15.6" x14ac:dyDescent="0.25">
      <c r="B152" s="35" t="s">
        <v>1045</v>
      </c>
      <c r="C152" s="33" t="s">
        <v>1039</v>
      </c>
      <c r="D152" s="33">
        <v>3</v>
      </c>
      <c r="E152" s="51"/>
      <c r="F152" s="51"/>
      <c r="G152" s="51"/>
      <c r="H152" s="51"/>
      <c r="I152" s="51"/>
      <c r="J152" s="51"/>
      <c r="K152" s="51"/>
      <c r="L152" s="51"/>
      <c r="M152" s="51"/>
      <c r="N152" s="51"/>
      <c r="O152" s="51"/>
      <c r="P152" s="51"/>
      <c r="Q152" s="51"/>
      <c r="R152" s="51"/>
      <c r="S152" s="51"/>
      <c r="T152" s="74"/>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row>
    <row r="153" spans="2:109" s="124" customFormat="1" ht="15.6" x14ac:dyDescent="0.25">
      <c r="B153" s="35" t="s">
        <v>1046</v>
      </c>
      <c r="C153" s="33" t="s">
        <v>1039</v>
      </c>
      <c r="D153" s="33">
        <v>3</v>
      </c>
      <c r="E153" s="51"/>
      <c r="F153" s="51"/>
      <c r="G153" s="51"/>
      <c r="H153" s="51"/>
      <c r="I153" s="51"/>
      <c r="J153" s="51"/>
      <c r="K153" s="51"/>
      <c r="L153" s="51"/>
      <c r="M153" s="51"/>
      <c r="N153" s="51"/>
      <c r="O153" s="51"/>
      <c r="P153" s="51"/>
      <c r="Q153" s="51"/>
      <c r="R153" s="51"/>
      <c r="S153" s="51"/>
      <c r="T153" s="74"/>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row>
    <row r="154" spans="2:109" s="124" customFormat="1" ht="15.6" x14ac:dyDescent="0.25">
      <c r="B154" s="35" t="s">
        <v>1047</v>
      </c>
      <c r="C154" s="33" t="s">
        <v>1039</v>
      </c>
      <c r="D154" s="33">
        <v>3</v>
      </c>
      <c r="E154" s="51"/>
      <c r="F154" s="51"/>
      <c r="G154" s="51"/>
      <c r="H154" s="51"/>
      <c r="I154" s="51"/>
      <c r="J154" s="51"/>
      <c r="K154" s="51"/>
      <c r="L154" s="51"/>
      <c r="M154" s="51"/>
      <c r="N154" s="51"/>
      <c r="O154" s="51"/>
      <c r="P154" s="51"/>
      <c r="Q154" s="51"/>
      <c r="R154" s="51"/>
      <c r="S154" s="51"/>
      <c r="T154" s="74"/>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row>
    <row r="155" spans="2:109" s="124" customFormat="1" ht="15.6" x14ac:dyDescent="0.25">
      <c r="B155" s="35" t="s">
        <v>1034</v>
      </c>
      <c r="C155" s="33" t="s">
        <v>1039</v>
      </c>
      <c r="D155" s="33">
        <v>3</v>
      </c>
      <c r="E155" s="51"/>
      <c r="F155" s="51"/>
      <c r="G155" s="51"/>
      <c r="H155" s="51"/>
      <c r="I155" s="51"/>
      <c r="J155" s="51"/>
      <c r="K155" s="51"/>
      <c r="L155" s="51"/>
      <c r="M155" s="51"/>
      <c r="N155" s="51"/>
      <c r="O155" s="51"/>
      <c r="P155" s="51"/>
      <c r="Q155" s="51"/>
      <c r="R155" s="51"/>
      <c r="S155" s="51"/>
      <c r="T155" s="74"/>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row>
    <row r="156" spans="2:109" s="124" customFormat="1" ht="15.6" x14ac:dyDescent="0.25">
      <c r="B156" s="35" t="s">
        <v>1035</v>
      </c>
      <c r="C156" s="33" t="s">
        <v>1039</v>
      </c>
      <c r="D156" s="33">
        <v>3</v>
      </c>
      <c r="E156" s="51"/>
      <c r="F156" s="51"/>
      <c r="G156" s="51"/>
      <c r="H156" s="51"/>
      <c r="I156" s="51"/>
      <c r="J156" s="51"/>
      <c r="K156" s="51"/>
      <c r="L156" s="51"/>
      <c r="M156" s="51"/>
      <c r="N156" s="51"/>
      <c r="O156" s="51"/>
      <c r="P156" s="51"/>
      <c r="Q156" s="51"/>
      <c r="R156" s="51"/>
      <c r="S156" s="51"/>
      <c r="T156" s="74"/>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row>
    <row r="157" spans="2:109" s="124" customFormat="1" ht="15.6" x14ac:dyDescent="0.25">
      <c r="B157" s="35" t="s">
        <v>1036</v>
      </c>
      <c r="C157" s="33" t="s">
        <v>1039</v>
      </c>
      <c r="D157" s="33">
        <v>3</v>
      </c>
      <c r="E157" s="51"/>
      <c r="F157" s="51"/>
      <c r="G157" s="51"/>
      <c r="H157" s="51"/>
      <c r="I157" s="51"/>
      <c r="J157" s="51"/>
      <c r="K157" s="51"/>
      <c r="L157" s="51"/>
      <c r="M157" s="51"/>
      <c r="N157" s="51"/>
      <c r="O157" s="51"/>
      <c r="P157" s="51"/>
      <c r="Q157" s="51"/>
      <c r="R157" s="51"/>
      <c r="S157" s="51"/>
      <c r="T157" s="74"/>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row>
    <row r="158" spans="2:109" s="124" customFormat="1" ht="15" thickBot="1" x14ac:dyDescent="0.3">
      <c r="B158" s="8"/>
      <c r="C158" s="8"/>
      <c r="D158" s="8"/>
      <c r="E158" s="15"/>
      <c r="F158" s="15"/>
      <c r="G158" s="15"/>
      <c r="H158" s="15"/>
      <c r="I158" s="15"/>
      <c r="J158" s="15"/>
      <c r="K158" s="15"/>
      <c r="L158" s="8"/>
      <c r="M158" s="8"/>
      <c r="N158" s="8"/>
      <c r="O158" s="8"/>
      <c r="P158" s="8"/>
      <c r="Q158" s="8"/>
      <c r="R158" s="8"/>
      <c r="S158" s="8"/>
      <c r="T158" s="74"/>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row>
    <row r="159" spans="2:109" s="124" customFormat="1" ht="18.600000000000001" thickBot="1" x14ac:dyDescent="0.3">
      <c r="B159" s="111" t="s">
        <v>1053</v>
      </c>
      <c r="C159" s="8"/>
      <c r="D159" s="8"/>
      <c r="E159" s="15"/>
      <c r="F159" s="15"/>
      <c r="G159" s="15"/>
      <c r="H159" s="15"/>
      <c r="I159" s="15"/>
      <c r="J159" s="15"/>
      <c r="K159" s="15"/>
      <c r="L159" s="8"/>
      <c r="M159" s="8"/>
      <c r="N159" s="8"/>
      <c r="O159" s="8"/>
      <c r="P159" s="8"/>
      <c r="Q159" s="8"/>
      <c r="R159" s="8"/>
      <c r="S159" s="8"/>
      <c r="T159" s="74"/>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row>
    <row r="160" spans="2:109" s="124" customFormat="1" ht="15" thickBot="1" x14ac:dyDescent="0.3">
      <c r="B160" s="8"/>
      <c r="C160" s="8"/>
      <c r="D160" s="8"/>
      <c r="E160" s="15"/>
      <c r="F160" s="15"/>
      <c r="G160" s="15"/>
      <c r="H160" s="15"/>
      <c r="I160" s="15"/>
      <c r="J160" s="15"/>
      <c r="K160" s="15"/>
      <c r="L160" s="8"/>
      <c r="M160" s="8"/>
      <c r="N160" s="8"/>
      <c r="O160" s="8"/>
      <c r="P160" s="8"/>
      <c r="Q160" s="8"/>
      <c r="R160" s="8"/>
      <c r="S160" s="8"/>
      <c r="T160" s="74"/>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row>
    <row r="161" spans="2:109" s="124" customFormat="1" ht="16.2" thickBot="1" x14ac:dyDescent="0.3">
      <c r="B161" s="36" t="s">
        <v>1021</v>
      </c>
      <c r="C161" s="469"/>
      <c r="D161" s="470"/>
      <c r="E161" s="470"/>
      <c r="F161" s="471"/>
      <c r="G161" s="15"/>
      <c r="H161" s="15"/>
      <c r="I161" s="15"/>
      <c r="J161" s="15"/>
      <c r="K161" s="15"/>
      <c r="L161" s="8"/>
      <c r="M161" s="8"/>
      <c r="N161" s="8"/>
      <c r="O161" s="8"/>
      <c r="P161" s="8"/>
      <c r="Q161" s="8"/>
      <c r="R161" s="8"/>
      <c r="S161" s="8"/>
      <c r="T161" s="74"/>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row>
    <row r="162" spans="2:109" s="124" customFormat="1" ht="16.2" thickBot="1" x14ac:dyDescent="0.3">
      <c r="B162" s="36" t="s">
        <v>1049</v>
      </c>
      <c r="C162" s="469"/>
      <c r="D162" s="470"/>
      <c r="E162" s="470"/>
      <c r="F162" s="471"/>
      <c r="G162" s="15"/>
      <c r="H162" s="15"/>
      <c r="I162" s="15"/>
      <c r="J162" s="15"/>
      <c r="K162" s="15"/>
      <c r="L162" s="8"/>
      <c r="M162" s="8"/>
      <c r="N162" s="8"/>
      <c r="O162" s="8"/>
      <c r="P162" s="8"/>
      <c r="Q162" s="8"/>
      <c r="R162" s="8"/>
      <c r="S162" s="8"/>
      <c r="T162" s="74"/>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row>
    <row r="163" spans="2:109" s="124" customFormat="1" ht="16.2" thickBot="1" x14ac:dyDescent="0.3">
      <c r="B163" s="36" t="s">
        <v>1050</v>
      </c>
      <c r="C163" s="469"/>
      <c r="D163" s="470"/>
      <c r="E163" s="470"/>
      <c r="F163" s="471"/>
      <c r="G163" s="15"/>
      <c r="H163" s="15"/>
      <c r="I163" s="15"/>
      <c r="J163" s="15"/>
      <c r="K163" s="15"/>
      <c r="L163" s="8"/>
      <c r="M163" s="8"/>
      <c r="N163" s="8"/>
      <c r="O163" s="8"/>
      <c r="P163" s="8"/>
      <c r="Q163" s="8"/>
      <c r="R163" s="8"/>
      <c r="S163" s="8"/>
      <c r="T163" s="74"/>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row>
    <row r="164" spans="2:109" s="124" customFormat="1" ht="16.2" thickBot="1" x14ac:dyDescent="0.3">
      <c r="B164" s="36" t="s">
        <v>1024</v>
      </c>
      <c r="C164" s="469"/>
      <c r="D164" s="470"/>
      <c r="E164" s="470"/>
      <c r="F164" s="471"/>
      <c r="G164" s="15"/>
      <c r="H164" s="130" t="s">
        <v>1025</v>
      </c>
      <c r="I164" s="130" t="s">
        <v>1026</v>
      </c>
      <c r="J164" s="15"/>
      <c r="K164" s="15"/>
      <c r="L164" s="8"/>
      <c r="M164" s="8"/>
      <c r="N164" s="8"/>
      <c r="O164" s="8"/>
      <c r="P164" s="8"/>
      <c r="Q164" s="8"/>
      <c r="R164" s="8"/>
      <c r="S164" s="8"/>
      <c r="T164" s="74"/>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row>
    <row r="165" spans="2:109" s="124" customFormat="1" ht="15" thickBot="1" x14ac:dyDescent="0.3">
      <c r="B165" s="8"/>
      <c r="C165" s="8"/>
      <c r="D165" s="8"/>
      <c r="E165" s="15"/>
      <c r="F165" s="15"/>
      <c r="G165" s="15"/>
      <c r="H165" s="15"/>
      <c r="I165" s="15"/>
      <c r="J165" s="15"/>
      <c r="K165" s="15"/>
      <c r="L165" s="8"/>
      <c r="M165" s="8"/>
      <c r="N165" s="8"/>
      <c r="O165" s="8"/>
      <c r="P165" s="8"/>
      <c r="Q165" s="8"/>
      <c r="R165" s="8"/>
      <c r="S165" s="8"/>
      <c r="T165" s="74"/>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row>
    <row r="166" spans="2:109" s="124" customFormat="1" ht="18.600000000000001" thickBot="1" x14ac:dyDescent="0.3">
      <c r="B166" s="111" t="s">
        <v>1027</v>
      </c>
      <c r="C166" s="8"/>
      <c r="D166" s="8"/>
      <c r="E166" s="15"/>
      <c r="F166" s="15"/>
      <c r="G166" s="15"/>
      <c r="H166" s="15"/>
      <c r="I166" s="15"/>
      <c r="J166" s="15"/>
      <c r="K166" s="15"/>
      <c r="L166" s="8"/>
      <c r="M166" s="8"/>
      <c r="N166" s="8"/>
      <c r="O166" s="8"/>
      <c r="P166" s="8"/>
      <c r="Q166" s="8"/>
      <c r="R166" s="8"/>
      <c r="S166" s="8"/>
      <c r="T166" s="74"/>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row>
    <row r="167" spans="2:109" s="124" customFormat="1" ht="16.2" thickBot="1" x14ac:dyDescent="0.3">
      <c r="B167" s="35" t="s">
        <v>1028</v>
      </c>
      <c r="C167" s="33" t="s">
        <v>1029</v>
      </c>
      <c r="D167" s="33">
        <v>0</v>
      </c>
      <c r="E167" s="106" t="s">
        <v>40</v>
      </c>
      <c r="F167" s="106" t="s">
        <v>41</v>
      </c>
      <c r="G167" s="106" t="s">
        <v>42</v>
      </c>
      <c r="H167" s="106" t="s">
        <v>43</v>
      </c>
      <c r="I167" s="106" t="s">
        <v>44</v>
      </c>
      <c r="J167" s="106" t="s">
        <v>45</v>
      </c>
      <c r="K167" s="106" t="s">
        <v>46</v>
      </c>
      <c r="L167" s="106" t="s">
        <v>47</v>
      </c>
      <c r="M167" s="106" t="s">
        <v>48</v>
      </c>
      <c r="N167" s="106" t="s">
        <v>49</v>
      </c>
      <c r="O167" s="106" t="s">
        <v>50</v>
      </c>
      <c r="P167" s="106" t="s">
        <v>51</v>
      </c>
      <c r="Q167" s="106" t="s">
        <v>52</v>
      </c>
      <c r="R167" s="106" t="s">
        <v>53</v>
      </c>
      <c r="S167" s="106" t="s">
        <v>54</v>
      </c>
      <c r="T167" s="74"/>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row>
    <row r="168" spans="2:109" s="124" customFormat="1" ht="15.6" thickTop="1" thickBot="1" x14ac:dyDescent="0.3">
      <c r="B168" s="8"/>
      <c r="C168" s="8"/>
      <c r="D168" s="8"/>
      <c r="E168" s="8"/>
      <c r="F168" s="8"/>
      <c r="G168" s="8"/>
      <c r="H168" s="8"/>
      <c r="I168" s="8"/>
      <c r="J168" s="8"/>
      <c r="K168" s="8"/>
      <c r="L168" s="8"/>
      <c r="M168" s="8"/>
      <c r="N168" s="8"/>
      <c r="O168" s="8"/>
      <c r="P168" s="8"/>
      <c r="Q168" s="8"/>
      <c r="R168" s="8"/>
      <c r="S168" s="8"/>
      <c r="T168" s="74"/>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row>
    <row r="169" spans="2:109" s="124" customFormat="1" ht="16.2" thickBot="1" x14ac:dyDescent="0.3">
      <c r="B169" s="36" t="s">
        <v>1030</v>
      </c>
      <c r="C169" s="10"/>
      <c r="D169" s="10"/>
      <c r="E169" s="10"/>
      <c r="F169" s="10"/>
      <c r="G169" s="10"/>
      <c r="H169" s="10"/>
      <c r="I169" s="10"/>
      <c r="J169" s="10"/>
      <c r="K169" s="10"/>
      <c r="L169" s="10"/>
      <c r="M169" s="10"/>
      <c r="N169" s="10"/>
      <c r="O169" s="8"/>
      <c r="P169" s="8"/>
      <c r="Q169" s="8"/>
      <c r="R169" s="8"/>
      <c r="S169" s="8"/>
      <c r="T169" s="74"/>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row>
    <row r="170" spans="2:109" s="124" customFormat="1" ht="15.6" x14ac:dyDescent="0.25">
      <c r="B170" s="35" t="s">
        <v>1031</v>
      </c>
      <c r="C170" s="33" t="s">
        <v>1017</v>
      </c>
      <c r="D170" s="33">
        <v>1</v>
      </c>
      <c r="E170" s="164">
        <f>IFERROR(SUM(E171:E175),0)</f>
        <v>0</v>
      </c>
      <c r="F170" s="164">
        <f t="shared" ref="F170:S170" si="13">IFERROR(SUM(F171:F172),0)</f>
        <v>0</v>
      </c>
      <c r="G170" s="164">
        <f t="shared" si="13"/>
        <v>0</v>
      </c>
      <c r="H170" s="164">
        <f t="shared" si="13"/>
        <v>0</v>
      </c>
      <c r="I170" s="164">
        <f t="shared" si="13"/>
        <v>0</v>
      </c>
      <c r="J170" s="164">
        <f t="shared" si="13"/>
        <v>0</v>
      </c>
      <c r="K170" s="164">
        <f t="shared" si="13"/>
        <v>0</v>
      </c>
      <c r="L170" s="164">
        <f t="shared" si="13"/>
        <v>0</v>
      </c>
      <c r="M170" s="164">
        <f t="shared" si="13"/>
        <v>0</v>
      </c>
      <c r="N170" s="164">
        <f t="shared" si="13"/>
        <v>0</v>
      </c>
      <c r="O170" s="164">
        <f t="shared" si="13"/>
        <v>0</v>
      </c>
      <c r="P170" s="164">
        <f t="shared" si="13"/>
        <v>0</v>
      </c>
      <c r="Q170" s="164">
        <f t="shared" si="13"/>
        <v>0</v>
      </c>
      <c r="R170" s="164">
        <f t="shared" si="13"/>
        <v>0</v>
      </c>
      <c r="S170" s="164">
        <f t="shared" si="13"/>
        <v>0</v>
      </c>
      <c r="T170" s="74"/>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row>
    <row r="171" spans="2:109" s="124" customFormat="1" ht="15.6" x14ac:dyDescent="0.25">
      <c r="B171" s="35" t="s">
        <v>1032</v>
      </c>
      <c r="C171" s="33" t="s">
        <v>1017</v>
      </c>
      <c r="D171" s="33">
        <v>1</v>
      </c>
      <c r="E171" s="51"/>
      <c r="F171" s="51"/>
      <c r="G171" s="51"/>
      <c r="H171" s="51"/>
      <c r="I171" s="51"/>
      <c r="J171" s="51"/>
      <c r="K171" s="51"/>
      <c r="L171" s="51"/>
      <c r="M171" s="51"/>
      <c r="N171" s="51"/>
      <c r="O171" s="51"/>
      <c r="P171" s="51"/>
      <c r="Q171" s="51"/>
      <c r="R171" s="51"/>
      <c r="S171" s="51"/>
      <c r="T171" s="74"/>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row>
    <row r="172" spans="2:109" s="124" customFormat="1" ht="15.6" x14ac:dyDescent="0.25">
      <c r="B172" s="35" t="s">
        <v>1033</v>
      </c>
      <c r="C172" s="33" t="s">
        <v>1017</v>
      </c>
      <c r="D172" s="33">
        <v>1</v>
      </c>
      <c r="E172" s="51"/>
      <c r="F172" s="51"/>
      <c r="G172" s="51"/>
      <c r="H172" s="51"/>
      <c r="I172" s="51"/>
      <c r="J172" s="51"/>
      <c r="K172" s="51"/>
      <c r="L172" s="51"/>
      <c r="M172" s="51"/>
      <c r="N172" s="51"/>
      <c r="O172" s="51"/>
      <c r="P172" s="51"/>
      <c r="Q172" s="51"/>
      <c r="R172" s="51"/>
      <c r="S172" s="51"/>
      <c r="T172" s="74"/>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row>
    <row r="173" spans="2:109" s="124" customFormat="1" ht="15.6" x14ac:dyDescent="0.25">
      <c r="B173" s="35" t="s">
        <v>1034</v>
      </c>
      <c r="C173" s="33" t="s">
        <v>1017</v>
      </c>
      <c r="D173" s="33">
        <v>1</v>
      </c>
      <c r="E173" s="51"/>
      <c r="F173" s="51"/>
      <c r="G173" s="51"/>
      <c r="H173" s="51"/>
      <c r="I173" s="51"/>
      <c r="J173" s="51"/>
      <c r="K173" s="51"/>
      <c r="L173" s="51"/>
      <c r="M173" s="51"/>
      <c r="N173" s="51"/>
      <c r="O173" s="51"/>
      <c r="P173" s="51"/>
      <c r="Q173" s="51"/>
      <c r="R173" s="51"/>
      <c r="S173" s="51"/>
      <c r="T173" s="74"/>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row>
    <row r="174" spans="2:109" s="124" customFormat="1" ht="15.6" x14ac:dyDescent="0.25">
      <c r="B174" s="35" t="s">
        <v>1035</v>
      </c>
      <c r="C174" s="33" t="s">
        <v>1017</v>
      </c>
      <c r="D174" s="33">
        <v>1</v>
      </c>
      <c r="E174" s="51"/>
      <c r="F174" s="51"/>
      <c r="G174" s="51"/>
      <c r="H174" s="51"/>
      <c r="I174" s="51"/>
      <c r="J174" s="51"/>
      <c r="K174" s="51"/>
      <c r="L174" s="51"/>
      <c r="M174" s="51"/>
      <c r="N174" s="51"/>
      <c r="O174" s="51"/>
      <c r="P174" s="51"/>
      <c r="Q174" s="51"/>
      <c r="R174" s="51"/>
      <c r="S174" s="51"/>
      <c r="T174" s="74"/>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row>
    <row r="175" spans="2:109" s="124" customFormat="1" ht="15.6" x14ac:dyDescent="0.25">
      <c r="B175" s="35" t="s">
        <v>1036</v>
      </c>
      <c r="C175" s="33" t="s">
        <v>1017</v>
      </c>
      <c r="D175" s="33">
        <v>1</v>
      </c>
      <c r="E175" s="51"/>
      <c r="F175" s="51"/>
      <c r="G175" s="51"/>
      <c r="H175" s="51"/>
      <c r="I175" s="51"/>
      <c r="J175" s="51"/>
      <c r="K175" s="51"/>
      <c r="L175" s="51"/>
      <c r="M175" s="51"/>
      <c r="N175" s="51"/>
      <c r="O175" s="51"/>
      <c r="P175" s="51"/>
      <c r="Q175" s="51"/>
      <c r="R175" s="51"/>
      <c r="S175" s="51"/>
      <c r="T175" s="74"/>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row>
    <row r="176" spans="2:109" s="124" customFormat="1" ht="15" thickBot="1" x14ac:dyDescent="0.3">
      <c r="B176" s="8"/>
      <c r="C176" s="8"/>
      <c r="D176" s="8"/>
      <c r="E176" s="15"/>
      <c r="F176" s="15"/>
      <c r="G176" s="15"/>
      <c r="H176" s="15"/>
      <c r="I176" s="15"/>
      <c r="J176" s="15"/>
      <c r="K176" s="15"/>
      <c r="L176" s="8"/>
      <c r="M176" s="8"/>
      <c r="N176" s="8"/>
      <c r="O176" s="8"/>
      <c r="P176" s="8"/>
      <c r="Q176" s="8"/>
      <c r="R176" s="8"/>
      <c r="S176" s="8"/>
      <c r="T176" s="74"/>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row>
    <row r="177" spans="1:110" s="124" customFormat="1" ht="16.2" thickBot="1" x14ac:dyDescent="0.3">
      <c r="A177" s="76"/>
      <c r="B177" s="36" t="s">
        <v>1037</v>
      </c>
      <c r="C177" s="8"/>
      <c r="D177" s="8"/>
      <c r="E177" s="15"/>
      <c r="F177" s="15"/>
      <c r="G177" s="15"/>
      <c r="H177" s="15"/>
      <c r="I177" s="15"/>
      <c r="J177" s="15"/>
      <c r="K177" s="15"/>
      <c r="L177" s="8"/>
      <c r="M177" s="8"/>
      <c r="N177" s="8"/>
      <c r="O177" s="8"/>
      <c r="P177" s="8"/>
      <c r="Q177" s="8"/>
      <c r="R177" s="8"/>
      <c r="S177" s="8"/>
      <c r="T177" s="74"/>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76"/>
    </row>
    <row r="178" spans="1:110" s="124" customFormat="1" ht="15.6" x14ac:dyDescent="0.25">
      <c r="A178" s="76"/>
      <c r="B178" s="35" t="s">
        <v>1038</v>
      </c>
      <c r="C178" s="33" t="s">
        <v>1039</v>
      </c>
      <c r="D178" s="33">
        <v>3</v>
      </c>
      <c r="E178" s="164">
        <f t="shared" ref="E178:S178" si="14">IFERROR(SUM(E179:E183),0)</f>
        <v>0</v>
      </c>
      <c r="F178" s="164">
        <f t="shared" si="14"/>
        <v>0</v>
      </c>
      <c r="G178" s="164">
        <f t="shared" si="14"/>
        <v>0</v>
      </c>
      <c r="H178" s="164">
        <f t="shared" si="14"/>
        <v>0</v>
      </c>
      <c r="I178" s="164">
        <f t="shared" si="14"/>
        <v>0</v>
      </c>
      <c r="J178" s="164">
        <f t="shared" si="14"/>
        <v>0</v>
      </c>
      <c r="K178" s="164">
        <f t="shared" si="14"/>
        <v>0</v>
      </c>
      <c r="L178" s="164">
        <f t="shared" si="14"/>
        <v>0</v>
      </c>
      <c r="M178" s="164">
        <f t="shared" si="14"/>
        <v>0</v>
      </c>
      <c r="N178" s="164">
        <f t="shared" si="14"/>
        <v>0</v>
      </c>
      <c r="O178" s="164">
        <f t="shared" si="14"/>
        <v>0</v>
      </c>
      <c r="P178" s="164">
        <f t="shared" si="14"/>
        <v>0</v>
      </c>
      <c r="Q178" s="164">
        <f t="shared" si="14"/>
        <v>0</v>
      </c>
      <c r="R178" s="164">
        <f t="shared" si="14"/>
        <v>0</v>
      </c>
      <c r="S178" s="164">
        <f t="shared" si="14"/>
        <v>0</v>
      </c>
      <c r="T178" s="74"/>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76"/>
    </row>
    <row r="179" spans="1:110" s="124" customFormat="1" ht="15.6" x14ac:dyDescent="0.25">
      <c r="A179" s="76"/>
      <c r="B179" s="35" t="s">
        <v>1040</v>
      </c>
      <c r="C179" s="33" t="s">
        <v>1039</v>
      </c>
      <c r="D179" s="33">
        <v>3</v>
      </c>
      <c r="E179" s="51"/>
      <c r="F179" s="51"/>
      <c r="G179" s="51"/>
      <c r="H179" s="51"/>
      <c r="I179" s="51"/>
      <c r="J179" s="51"/>
      <c r="K179" s="51"/>
      <c r="L179" s="51"/>
      <c r="M179" s="51"/>
      <c r="N179" s="51"/>
      <c r="O179" s="51"/>
      <c r="P179" s="51"/>
      <c r="Q179" s="51"/>
      <c r="R179" s="51"/>
      <c r="S179" s="51"/>
      <c r="T179" s="74"/>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76"/>
    </row>
    <row r="180" spans="1:110" s="124" customFormat="1" ht="15.6" x14ac:dyDescent="0.25">
      <c r="A180" s="76"/>
      <c r="B180" s="35" t="s">
        <v>1041</v>
      </c>
      <c r="C180" s="33" t="s">
        <v>1039</v>
      </c>
      <c r="D180" s="33">
        <v>3</v>
      </c>
      <c r="E180" s="51"/>
      <c r="F180" s="51"/>
      <c r="G180" s="51"/>
      <c r="H180" s="51"/>
      <c r="I180" s="51"/>
      <c r="J180" s="51"/>
      <c r="K180" s="51"/>
      <c r="L180" s="51"/>
      <c r="M180" s="51"/>
      <c r="N180" s="51"/>
      <c r="O180" s="51"/>
      <c r="P180" s="51"/>
      <c r="Q180" s="51"/>
      <c r="R180" s="51"/>
      <c r="S180" s="51"/>
      <c r="T180" s="74"/>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76"/>
    </row>
    <row r="181" spans="1:110" s="124" customFormat="1" ht="15.6" x14ac:dyDescent="0.25">
      <c r="A181" s="76"/>
      <c r="B181" s="35" t="s">
        <v>1034</v>
      </c>
      <c r="C181" s="33" t="s">
        <v>1039</v>
      </c>
      <c r="D181" s="33">
        <v>3</v>
      </c>
      <c r="E181" s="51"/>
      <c r="F181" s="51"/>
      <c r="G181" s="51"/>
      <c r="H181" s="51"/>
      <c r="I181" s="51"/>
      <c r="J181" s="51"/>
      <c r="K181" s="51"/>
      <c r="L181" s="51"/>
      <c r="M181" s="51"/>
      <c r="N181" s="51"/>
      <c r="O181" s="51"/>
      <c r="P181" s="51"/>
      <c r="Q181" s="51"/>
      <c r="R181" s="51"/>
      <c r="S181" s="51"/>
      <c r="T181" s="74"/>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76"/>
    </row>
    <row r="182" spans="1:110" s="124" customFormat="1" ht="15.6" x14ac:dyDescent="0.25">
      <c r="A182" s="76"/>
      <c r="B182" s="35" t="s">
        <v>1035</v>
      </c>
      <c r="C182" s="33" t="s">
        <v>1039</v>
      </c>
      <c r="D182" s="33">
        <v>3</v>
      </c>
      <c r="E182" s="51"/>
      <c r="F182" s="51"/>
      <c r="G182" s="51"/>
      <c r="H182" s="51"/>
      <c r="I182" s="51"/>
      <c r="J182" s="51"/>
      <c r="K182" s="51"/>
      <c r="L182" s="51"/>
      <c r="M182" s="51"/>
      <c r="N182" s="51"/>
      <c r="O182" s="51"/>
      <c r="P182" s="51"/>
      <c r="Q182" s="51"/>
      <c r="R182" s="51"/>
      <c r="S182" s="51"/>
      <c r="T182" s="74"/>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76"/>
    </row>
    <row r="183" spans="1:110" s="124" customFormat="1" ht="15.6" x14ac:dyDescent="0.25">
      <c r="A183" s="76"/>
      <c r="B183" s="35" t="s">
        <v>1036</v>
      </c>
      <c r="C183" s="33" t="s">
        <v>1039</v>
      </c>
      <c r="D183" s="33">
        <v>3</v>
      </c>
      <c r="E183" s="51"/>
      <c r="F183" s="51"/>
      <c r="G183" s="51"/>
      <c r="H183" s="51"/>
      <c r="I183" s="51"/>
      <c r="J183" s="51"/>
      <c r="K183" s="51"/>
      <c r="L183" s="51"/>
      <c r="M183" s="51"/>
      <c r="N183" s="51"/>
      <c r="O183" s="51"/>
      <c r="P183" s="51"/>
      <c r="Q183" s="51"/>
      <c r="R183" s="51"/>
      <c r="S183" s="51"/>
      <c r="T183" s="74"/>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76"/>
    </row>
    <row r="184" spans="1:110" s="124" customFormat="1" ht="15" thickBot="1" x14ac:dyDescent="0.3">
      <c r="A184" s="76"/>
      <c r="B184" s="15"/>
      <c r="C184" s="8"/>
      <c r="D184" s="8"/>
      <c r="E184" s="15"/>
      <c r="F184" s="15"/>
      <c r="G184" s="15"/>
      <c r="H184" s="15"/>
      <c r="I184" s="15"/>
      <c r="J184" s="15"/>
      <c r="K184" s="15"/>
      <c r="L184" s="8"/>
      <c r="M184" s="8"/>
      <c r="N184" s="8"/>
      <c r="O184" s="8"/>
      <c r="P184" s="8"/>
      <c r="Q184" s="8"/>
      <c r="R184" s="8"/>
      <c r="S184" s="8"/>
      <c r="T184" s="74"/>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76"/>
    </row>
    <row r="185" spans="1:110" s="124" customFormat="1" ht="16.2" thickBot="1" x14ac:dyDescent="0.3">
      <c r="A185" s="76"/>
      <c r="B185" s="36" t="s">
        <v>1042</v>
      </c>
      <c r="C185" s="8"/>
      <c r="D185" s="8"/>
      <c r="E185" s="15"/>
      <c r="F185" s="15"/>
      <c r="G185" s="15"/>
      <c r="H185" s="15"/>
      <c r="I185" s="15"/>
      <c r="J185" s="15"/>
      <c r="K185" s="15"/>
      <c r="L185" s="8"/>
      <c r="M185" s="8"/>
      <c r="N185" s="8"/>
      <c r="O185" s="8"/>
      <c r="P185" s="8"/>
      <c r="Q185" s="8"/>
      <c r="R185" s="8"/>
      <c r="S185" s="8"/>
      <c r="T185" s="74"/>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76"/>
    </row>
    <row r="186" spans="1:110" s="124" customFormat="1" ht="15.6" x14ac:dyDescent="0.25">
      <c r="A186" s="76"/>
      <c r="B186" s="35" t="s">
        <v>1043</v>
      </c>
      <c r="C186" s="33" t="s">
        <v>1039</v>
      </c>
      <c r="D186" s="33">
        <v>3</v>
      </c>
      <c r="E186" s="164">
        <f t="shared" ref="E186:S186" si="15">IFERROR(SUM(E187:E193),0)</f>
        <v>0</v>
      </c>
      <c r="F186" s="164">
        <f t="shared" si="15"/>
        <v>0</v>
      </c>
      <c r="G186" s="164">
        <f t="shared" si="15"/>
        <v>0</v>
      </c>
      <c r="H186" s="164">
        <f t="shared" si="15"/>
        <v>0</v>
      </c>
      <c r="I186" s="164">
        <f t="shared" si="15"/>
        <v>0</v>
      </c>
      <c r="J186" s="164">
        <f t="shared" si="15"/>
        <v>0</v>
      </c>
      <c r="K186" s="164">
        <f t="shared" si="15"/>
        <v>0</v>
      </c>
      <c r="L186" s="164">
        <f t="shared" si="15"/>
        <v>0</v>
      </c>
      <c r="M186" s="164">
        <f t="shared" si="15"/>
        <v>0</v>
      </c>
      <c r="N186" s="164">
        <f t="shared" si="15"/>
        <v>0</v>
      </c>
      <c r="O186" s="164">
        <f t="shared" si="15"/>
        <v>0</v>
      </c>
      <c r="P186" s="164">
        <f t="shared" si="15"/>
        <v>0</v>
      </c>
      <c r="Q186" s="164">
        <f t="shared" si="15"/>
        <v>0</v>
      </c>
      <c r="R186" s="164">
        <f t="shared" si="15"/>
        <v>0</v>
      </c>
      <c r="S186" s="164">
        <f t="shared" si="15"/>
        <v>0</v>
      </c>
      <c r="T186" s="74"/>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76"/>
    </row>
    <row r="187" spans="1:110" s="124" customFormat="1" ht="15.6" x14ac:dyDescent="0.25">
      <c r="A187" s="76"/>
      <c r="B187" s="35" t="s">
        <v>1044</v>
      </c>
      <c r="C187" s="33" t="s">
        <v>1039</v>
      </c>
      <c r="D187" s="33">
        <v>3</v>
      </c>
      <c r="E187" s="51"/>
      <c r="F187" s="51"/>
      <c r="G187" s="51"/>
      <c r="H187" s="51"/>
      <c r="I187" s="51"/>
      <c r="J187" s="51"/>
      <c r="K187" s="51"/>
      <c r="L187" s="51"/>
      <c r="M187" s="51"/>
      <c r="N187" s="51"/>
      <c r="O187" s="51"/>
      <c r="P187" s="51"/>
      <c r="Q187" s="51"/>
      <c r="R187" s="51"/>
      <c r="S187" s="51"/>
      <c r="T187" s="74"/>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76"/>
    </row>
    <row r="188" spans="1:110" s="124" customFormat="1" ht="15.6" x14ac:dyDescent="0.25">
      <c r="A188" s="76"/>
      <c r="B188" s="35" t="s">
        <v>1045</v>
      </c>
      <c r="C188" s="33" t="s">
        <v>1039</v>
      </c>
      <c r="D188" s="33">
        <v>3</v>
      </c>
      <c r="E188" s="51"/>
      <c r="F188" s="51"/>
      <c r="G188" s="51"/>
      <c r="H188" s="51"/>
      <c r="I188" s="51"/>
      <c r="J188" s="51"/>
      <c r="K188" s="51"/>
      <c r="L188" s="51"/>
      <c r="M188" s="51"/>
      <c r="N188" s="51"/>
      <c r="O188" s="51"/>
      <c r="P188" s="51"/>
      <c r="Q188" s="51"/>
      <c r="R188" s="51"/>
      <c r="S188" s="51"/>
      <c r="T188" s="74"/>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76"/>
    </row>
    <row r="189" spans="1:110" s="124" customFormat="1" ht="15.6" x14ac:dyDescent="0.25">
      <c r="A189" s="76"/>
      <c r="B189" s="35" t="s">
        <v>1046</v>
      </c>
      <c r="C189" s="33" t="s">
        <v>1039</v>
      </c>
      <c r="D189" s="33">
        <v>3</v>
      </c>
      <c r="E189" s="51"/>
      <c r="F189" s="51"/>
      <c r="G189" s="51"/>
      <c r="H189" s="51"/>
      <c r="I189" s="51"/>
      <c r="J189" s="51"/>
      <c r="K189" s="51"/>
      <c r="L189" s="51"/>
      <c r="M189" s="51"/>
      <c r="N189" s="51"/>
      <c r="O189" s="51"/>
      <c r="P189" s="51"/>
      <c r="Q189" s="51"/>
      <c r="R189" s="51"/>
      <c r="S189" s="51"/>
      <c r="T189" s="74"/>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76"/>
    </row>
    <row r="190" spans="1:110" s="124" customFormat="1" ht="15.6" x14ac:dyDescent="0.25">
      <c r="A190" s="76"/>
      <c r="B190" s="35" t="s">
        <v>1047</v>
      </c>
      <c r="C190" s="33" t="s">
        <v>1039</v>
      </c>
      <c r="D190" s="33">
        <v>3</v>
      </c>
      <c r="E190" s="51"/>
      <c r="F190" s="51"/>
      <c r="G190" s="51"/>
      <c r="H190" s="51"/>
      <c r="I190" s="51"/>
      <c r="J190" s="51"/>
      <c r="K190" s="51"/>
      <c r="L190" s="51"/>
      <c r="M190" s="51"/>
      <c r="N190" s="51"/>
      <c r="O190" s="51"/>
      <c r="P190" s="51"/>
      <c r="Q190" s="51"/>
      <c r="R190" s="51"/>
      <c r="S190" s="51"/>
      <c r="T190" s="74"/>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76"/>
    </row>
    <row r="191" spans="1:110" s="124" customFormat="1" ht="15.6" x14ac:dyDescent="0.25">
      <c r="A191" s="76"/>
      <c r="B191" s="35" t="s">
        <v>1034</v>
      </c>
      <c r="C191" s="33" t="s">
        <v>1039</v>
      </c>
      <c r="D191" s="33">
        <v>3</v>
      </c>
      <c r="E191" s="51"/>
      <c r="F191" s="51"/>
      <c r="G191" s="51"/>
      <c r="H191" s="51"/>
      <c r="I191" s="51"/>
      <c r="J191" s="51"/>
      <c r="K191" s="51"/>
      <c r="L191" s="51"/>
      <c r="M191" s="51"/>
      <c r="N191" s="51"/>
      <c r="O191" s="51"/>
      <c r="P191" s="51"/>
      <c r="Q191" s="51"/>
      <c r="R191" s="51"/>
      <c r="S191" s="51"/>
      <c r="T191" s="74"/>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76"/>
    </row>
    <row r="192" spans="1:110" s="124" customFormat="1" ht="15.6" x14ac:dyDescent="0.25">
      <c r="A192" s="76"/>
      <c r="B192" s="35" t="s">
        <v>1035</v>
      </c>
      <c r="C192" s="33" t="s">
        <v>1039</v>
      </c>
      <c r="D192" s="33">
        <v>3</v>
      </c>
      <c r="E192" s="51"/>
      <c r="F192" s="51"/>
      <c r="G192" s="51"/>
      <c r="H192" s="51"/>
      <c r="I192" s="51"/>
      <c r="J192" s="51"/>
      <c r="K192" s="51"/>
      <c r="L192" s="51"/>
      <c r="M192" s="51"/>
      <c r="N192" s="51"/>
      <c r="O192" s="51"/>
      <c r="P192" s="51"/>
      <c r="Q192" s="51"/>
      <c r="R192" s="51"/>
      <c r="S192" s="51"/>
      <c r="T192" s="74"/>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76"/>
    </row>
    <row r="193" spans="1:110" s="124" customFormat="1" ht="15.6" x14ac:dyDescent="0.25">
      <c r="A193" s="76"/>
      <c r="B193" s="35" t="s">
        <v>1036</v>
      </c>
      <c r="C193" s="33" t="s">
        <v>1039</v>
      </c>
      <c r="D193" s="33">
        <v>3</v>
      </c>
      <c r="E193" s="51"/>
      <c r="F193" s="51"/>
      <c r="G193" s="51"/>
      <c r="H193" s="51"/>
      <c r="I193" s="51"/>
      <c r="J193" s="51"/>
      <c r="K193" s="51"/>
      <c r="L193" s="51"/>
      <c r="M193" s="51"/>
      <c r="N193" s="51"/>
      <c r="O193" s="51"/>
      <c r="P193" s="51"/>
      <c r="Q193" s="51"/>
      <c r="R193" s="51"/>
      <c r="S193" s="51"/>
      <c r="T193" s="74"/>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76"/>
    </row>
    <row r="194" spans="1:110" s="124" customFormat="1" x14ac:dyDescent="0.25">
      <c r="A194" s="76"/>
      <c r="B194" s="8"/>
      <c r="C194" s="8"/>
      <c r="D194" s="8"/>
      <c r="E194" s="15"/>
      <c r="F194" s="15"/>
      <c r="G194" s="15"/>
      <c r="H194" s="15"/>
      <c r="I194" s="15"/>
      <c r="J194" s="15"/>
      <c r="K194" s="15"/>
      <c r="L194" s="8"/>
      <c r="M194" s="8"/>
      <c r="N194" s="8"/>
      <c r="O194" s="8"/>
      <c r="P194" s="8"/>
      <c r="Q194" s="8"/>
      <c r="R194" s="8"/>
      <c r="S194" s="8"/>
      <c r="T194" s="76" t="s">
        <v>107</v>
      </c>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76"/>
    </row>
    <row r="195" spans="1:110" s="126" customFormat="1" x14ac:dyDescent="0.25">
      <c r="A195" s="125"/>
      <c r="B195" s="128" t="s">
        <v>155</v>
      </c>
      <c r="E195" s="127"/>
      <c r="F195" s="127"/>
      <c r="G195" s="127"/>
      <c r="H195" s="127"/>
      <c r="I195" s="127"/>
      <c r="J195" s="127"/>
      <c r="K195" s="127"/>
      <c r="T195" s="155"/>
      <c r="DF195" s="125"/>
    </row>
  </sheetData>
  <sheetProtection formatColumns="0" formatRows="0"/>
  <mergeCells count="23">
    <mergeCell ref="C164:F164"/>
    <mergeCell ref="C162:F162"/>
    <mergeCell ref="C163:F163"/>
    <mergeCell ref="C20:F20"/>
    <mergeCell ref="C92:F92"/>
    <mergeCell ref="C128:F128"/>
    <mergeCell ref="C91:F91"/>
    <mergeCell ref="C125:F125"/>
    <mergeCell ref="C126:F126"/>
    <mergeCell ref="C127:F127"/>
    <mergeCell ref="C161:F161"/>
    <mergeCell ref="C53:F53"/>
    <mergeCell ref="C54:F54"/>
    <mergeCell ref="C56:F56"/>
    <mergeCell ref="C89:F89"/>
    <mergeCell ref="C90:F90"/>
    <mergeCell ref="G17:G18"/>
    <mergeCell ref="C17:F17"/>
    <mergeCell ref="C18:F18"/>
    <mergeCell ref="C19:F19"/>
    <mergeCell ref="C4:F4"/>
    <mergeCell ref="C6:F6"/>
    <mergeCell ref="C8:F8"/>
  </mergeCells>
  <dataValidations count="3">
    <dataValidation type="custom" allowBlank="1" showErrorMessage="1" errorTitle="Input Error" error="Please input a numeric value." sqref="CX11:CX12 Q24:S25 Y11:Y12 CK11:CP13 BW11:CB13 BP11:BU13 BI11:BN13 BB11:BG13 AU11:AZ13 AN11:AS13 AG11:AL13 Z11:AE13 CY11:DD13 T11:X13 DE11:DE12 CR11:CW13 CD11:CI13 E11:S12 AF11:AF12 AM11:AM12 AT11:AT12 BA11:BA12 BH11:BH12 BO11:BO12 BV11:BV12 CC11:CC12 CJ11:CJ12 CQ11:CQ12 T23:AB25 E34:S39 E42:S49 Q60:S61 T59:AB61 E70:S75 E78:S85 Q96:S97 T95:AB97 E106:S111 E114:S121 Q132:S133 T131:AB133 E142:S147 E150:S157 Q168:S169 T167:AB169 E178:S183 E186:S193 E26:S31 E62:S67 E98:S103 E134:S139 E170:S175" xr:uid="{4ADDA3DD-AF05-439F-9902-970623C77E21}">
      <formula1>ISNUMBER(E11)</formula1>
    </dataValidation>
    <dataValidation allowBlank="1" showErrorMessage="1" errorTitle="Input Error" error="Please input a numeric value." sqref="E10:S10 E23:N25 O24:P25 O23:S23 E59:N61 O60:P61 O59:S59 E95:N97 O96:P97 O95:S95 E131:N133 O132:P133 O131:S131 E167:N169 O168:P169 O167:S167" xr:uid="{8AA5754D-F11A-41DC-BB02-F534DA6D0898}"/>
    <dataValidation type="list" allowBlank="1" showInputMessage="1" showErrorMessage="1" sqref="C56:F56 C164:F164 C20:F20 C92:F92 C128:F128" xr:uid="{2C332EB4-92E8-485B-A6A0-8033995313AD}">
      <formula1>$H$56:$I$56</formula1>
    </dataValidation>
  </dataValidations>
  <pageMargins left="0.7" right="0.7" top="0.75" bottom="0.75" header="0.3" footer="0.3"/>
  <pageSetup paperSize="8" fitToHeight="0" orientation="landscape" r:id="rId1"/>
  <headerFooter>
    <oddHeader>&amp;L&amp;F&amp;CSheet: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97496B5D-0AD5-4EB7-9890-0A91B4EE81E0}">
          <x14:formula1>
            <xm:f>Validation!$B$3:$B$4</xm:f>
          </x14:formula1>
          <xm:sqref>C7:F7</xm:sqref>
        </x14:dataValidation>
        <x14:dataValidation type="list" allowBlank="1" showInputMessage="1" showErrorMessage="1" xr:uid="{E508E557-1723-46EE-8E3E-60645D5FB218}">
          <x14:formula1>
            <xm:f>Validation!$D$3:$D$18</xm:f>
          </x14:formula1>
          <xm:sqref>C4:F4</xm:sqref>
        </x14:dataValidation>
        <x14:dataValidation type="list" allowBlank="1" showInputMessage="1" showErrorMessage="1" xr:uid="{358798D9-E03E-4B62-8011-80818F11D23F}">
          <x14:formula1>
            <xm:f>Validation!$H$3:$H$17</xm:f>
          </x14:formula1>
          <xm:sqref>C8:F8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87784-8FCE-4262-BBD4-4E7572FA72C9}">
  <sheetPr codeName="Sheet13"/>
  <dimension ref="A1:DP34"/>
  <sheetViews>
    <sheetView topLeftCell="A3" zoomScale="80" zoomScaleNormal="80" workbookViewId="0">
      <selection activeCell="D10" sqref="D10:D11"/>
    </sheetView>
  </sheetViews>
  <sheetFormatPr defaultColWidth="9" defaultRowHeight="13.8" x14ac:dyDescent="0.25"/>
  <cols>
    <col min="1" max="1" width="2.19921875" style="157" customWidth="1"/>
    <col min="2" max="2" width="55.19921875" style="118" customWidth="1"/>
    <col min="3" max="5" width="21.19921875" style="118" customWidth="1"/>
    <col min="6" max="6" width="61.19921875" style="118" customWidth="1"/>
    <col min="7" max="7" width="36.296875" style="118" customWidth="1"/>
    <col min="8" max="8" width="16" style="118" customWidth="1"/>
    <col min="9" max="9" width="17.5" style="118" customWidth="1"/>
    <col min="10" max="10" width="19.5" style="118" bestFit="1" customWidth="1"/>
    <col min="11" max="11" width="1.5" style="118" customWidth="1"/>
    <col min="12" max="42" width="8.19921875" style="118" customWidth="1"/>
    <col min="43" max="43" width="2.5" style="118" customWidth="1"/>
    <col min="44" max="57" width="9.5" style="118" customWidth="1"/>
    <col min="58" max="58" width="2.5" style="118" customWidth="1"/>
    <col min="59" max="62" width="8.19921875" style="118" customWidth="1"/>
    <col min="63" max="65" width="8.19921875" style="114" customWidth="1"/>
    <col min="66" max="66" width="2.59765625" style="118" customWidth="1"/>
    <col min="67" max="67" width="13" style="118" customWidth="1"/>
    <col min="68" max="68" width="3" style="158" customWidth="1"/>
    <col min="69" max="69" width="9" style="118"/>
    <col min="70" max="70" width="27.59765625" style="118" bestFit="1" customWidth="1"/>
    <col min="71" max="71" width="9" style="118"/>
    <col min="72" max="72" width="74.69921875" style="118" customWidth="1"/>
    <col min="74" max="74" width="33" customWidth="1"/>
    <col min="75" max="16384" width="9" style="118"/>
  </cols>
  <sheetData>
    <row r="1" spans="1:74" s="116" customFormat="1" ht="21.75" customHeight="1" x14ac:dyDescent="0.3">
      <c r="A1" s="156"/>
      <c r="B1" s="477"/>
      <c r="C1" s="477"/>
      <c r="D1" s="477"/>
      <c r="E1" s="477"/>
      <c r="F1" s="477"/>
      <c r="G1" s="114"/>
      <c r="H1" s="114"/>
      <c r="I1" s="114"/>
      <c r="J1" s="117"/>
      <c r="K1" s="117"/>
      <c r="L1" s="117"/>
      <c r="M1" s="117"/>
      <c r="N1" s="115"/>
      <c r="O1" s="115"/>
      <c r="P1" s="115"/>
      <c r="Q1" s="115"/>
      <c r="R1" s="115"/>
      <c r="S1" s="115"/>
      <c r="T1" s="115"/>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58"/>
    </row>
    <row r="2" spans="1:74" ht="50.25" customHeight="1" x14ac:dyDescent="0.25">
      <c r="A2" s="156"/>
      <c r="B2" s="142" t="s">
        <v>1054</v>
      </c>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row>
    <row r="3" spans="1:74" s="120" customFormat="1" ht="15.45" customHeight="1" thickBot="1" x14ac:dyDescent="0.3">
      <c r="A3" s="156"/>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58"/>
    </row>
    <row r="4" spans="1:74" s="120" customFormat="1" ht="15.45" customHeight="1" thickBot="1" x14ac:dyDescent="0.3">
      <c r="A4" s="156"/>
      <c r="B4" s="41" t="s">
        <v>24</v>
      </c>
      <c r="C4" s="373"/>
      <c r="D4" s="407"/>
      <c r="E4" s="407"/>
      <c r="F4" s="407"/>
      <c r="G4" s="363">
        <f>IFERROR(_xlfn.XLOOKUP(C4,Validation!D4:D19,Validation!E4:E19), "")</f>
        <v>0</v>
      </c>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119"/>
      <c r="BN4" s="119"/>
      <c r="BO4" s="119"/>
      <c r="BP4" s="158"/>
    </row>
    <row r="5" spans="1:74" s="120" customFormat="1" ht="15.45" customHeight="1" thickBot="1" x14ac:dyDescent="0.3">
      <c r="A5" s="156"/>
      <c r="B5" s="38"/>
      <c r="C5" s="101"/>
      <c r="D5" s="101"/>
      <c r="E5" s="101"/>
      <c r="F5" s="101"/>
      <c r="G5" s="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58"/>
    </row>
    <row r="6" spans="1:74" s="120" customFormat="1" ht="15.45" customHeight="1" thickBot="1" x14ac:dyDescent="0.3">
      <c r="A6" s="156"/>
      <c r="B6" s="36" t="s">
        <v>25</v>
      </c>
      <c r="C6" s="374" t="s">
        <v>157</v>
      </c>
      <c r="D6" s="374"/>
      <c r="E6" s="374"/>
      <c r="F6" s="375"/>
      <c r="G6" s="18"/>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58"/>
    </row>
    <row r="7" spans="1:74" s="120" customFormat="1" ht="15.45" customHeight="1" thickBot="1" x14ac:dyDescent="0.3">
      <c r="A7" s="156"/>
      <c r="B7" s="10"/>
      <c r="C7" s="58"/>
      <c r="D7" s="58"/>
      <c r="E7" s="58"/>
      <c r="F7" s="58"/>
      <c r="G7" s="18"/>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58"/>
    </row>
    <row r="8" spans="1:74" s="120" customFormat="1" ht="15.45" customHeight="1" thickBot="1" x14ac:dyDescent="0.3">
      <c r="A8" s="156"/>
      <c r="B8" s="41" t="s">
        <v>109</v>
      </c>
      <c r="C8" s="385"/>
      <c r="D8" s="427"/>
      <c r="E8" s="427"/>
      <c r="F8" s="427"/>
      <c r="G8" s="4"/>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c r="BP8" s="158"/>
    </row>
    <row r="9" spans="1:74" s="120" customFormat="1" ht="15.45" customHeight="1" thickBot="1" x14ac:dyDescent="0.3">
      <c r="A9" s="156"/>
      <c r="B9" s="5"/>
      <c r="C9" s="5"/>
      <c r="D9" s="5"/>
      <c r="E9" s="6"/>
      <c r="F9" s="6"/>
      <c r="G9" s="6"/>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58"/>
    </row>
    <row r="10" spans="1:74" s="120" customFormat="1" ht="15.45" customHeight="1" thickTop="1" thickBot="1" x14ac:dyDescent="0.35">
      <c r="A10" s="156"/>
      <c r="B10" s="476" t="s">
        <v>1055</v>
      </c>
      <c r="C10" s="478" t="s">
        <v>1056</v>
      </c>
      <c r="D10" s="480" t="s">
        <v>1057</v>
      </c>
      <c r="E10" s="237"/>
      <c r="F10" s="478" t="s">
        <v>1058</v>
      </c>
      <c r="G10" s="480" t="s">
        <v>1059</v>
      </c>
      <c r="H10" s="478" t="s">
        <v>1060</v>
      </c>
      <c r="I10" s="478" t="s">
        <v>1061</v>
      </c>
      <c r="J10" s="479" t="s">
        <v>1062</v>
      </c>
      <c r="K10" s="238"/>
      <c r="L10" s="472" t="s">
        <v>1063</v>
      </c>
      <c r="M10" s="472"/>
      <c r="N10" s="472"/>
      <c r="O10" s="472"/>
      <c r="P10" s="472"/>
      <c r="Q10" s="472"/>
      <c r="R10" s="472"/>
      <c r="S10" s="238"/>
      <c r="T10" s="472" t="s">
        <v>1064</v>
      </c>
      <c r="U10" s="472"/>
      <c r="V10" s="472"/>
      <c r="W10" s="472"/>
      <c r="X10" s="472"/>
      <c r="Y10" s="472"/>
      <c r="Z10" s="472"/>
      <c r="AA10" s="238"/>
      <c r="AB10" s="476" t="s">
        <v>1065</v>
      </c>
      <c r="AC10" s="476"/>
      <c r="AD10" s="476"/>
      <c r="AE10" s="476"/>
      <c r="AF10" s="476"/>
      <c r="AG10" s="476"/>
      <c r="AH10" s="476"/>
      <c r="AI10" s="476"/>
      <c r="AJ10" s="476"/>
      <c r="AK10" s="476"/>
      <c r="AL10" s="476"/>
      <c r="AM10" s="476"/>
      <c r="AN10" s="476"/>
      <c r="AO10" s="476"/>
      <c r="AP10" s="476"/>
      <c r="AQ10" s="238"/>
      <c r="AR10" s="474" t="s">
        <v>1066</v>
      </c>
      <c r="AS10" s="474"/>
      <c r="AT10" s="474"/>
      <c r="AU10" s="474"/>
      <c r="AV10" s="474"/>
      <c r="AW10" s="474"/>
      <c r="AX10" s="474"/>
      <c r="AY10" s="474"/>
      <c r="AZ10" s="474"/>
      <c r="BA10" s="474"/>
      <c r="BB10" s="474"/>
      <c r="BC10" s="474"/>
      <c r="BD10" s="474"/>
      <c r="BE10" s="474"/>
      <c r="BF10" s="239"/>
      <c r="BG10" s="474" t="s">
        <v>1067</v>
      </c>
      <c r="BH10" s="474"/>
      <c r="BI10" s="474"/>
      <c r="BJ10" s="474"/>
      <c r="BK10" s="475"/>
      <c r="BL10" s="475"/>
      <c r="BM10" s="474"/>
      <c r="BN10" s="238"/>
      <c r="BO10" s="472"/>
      <c r="BP10" s="158"/>
    </row>
    <row r="11" spans="1:74" s="120" customFormat="1" ht="65.25" customHeight="1" thickTop="1" x14ac:dyDescent="0.3">
      <c r="A11" s="156" t="s">
        <v>29</v>
      </c>
      <c r="B11" s="476"/>
      <c r="C11" s="478"/>
      <c r="D11" s="480"/>
      <c r="E11" s="240" t="s">
        <v>1068</v>
      </c>
      <c r="F11" s="478"/>
      <c r="G11" s="480"/>
      <c r="H11" s="478"/>
      <c r="I11" s="478"/>
      <c r="J11" s="479"/>
      <c r="K11" s="238"/>
      <c r="L11" s="241" t="s">
        <v>40</v>
      </c>
      <c r="M11" s="242" t="s">
        <v>41</v>
      </c>
      <c r="N11" s="242" t="s">
        <v>42</v>
      </c>
      <c r="O11" s="242" t="s">
        <v>43</v>
      </c>
      <c r="P11" s="242" t="s">
        <v>44</v>
      </c>
      <c r="Q11" s="242" t="s">
        <v>136</v>
      </c>
      <c r="R11" s="243" t="s">
        <v>137</v>
      </c>
      <c r="S11" s="238"/>
      <c r="T11" s="241" t="s">
        <v>40</v>
      </c>
      <c r="U11" s="242" t="s">
        <v>41</v>
      </c>
      <c r="V11" s="242" t="s">
        <v>42</v>
      </c>
      <c r="W11" s="242" t="s">
        <v>43</v>
      </c>
      <c r="X11" s="242" t="s">
        <v>44</v>
      </c>
      <c r="Y11" s="242" t="s">
        <v>136</v>
      </c>
      <c r="Z11" s="243" t="s">
        <v>137</v>
      </c>
      <c r="AA11" s="238"/>
      <c r="AB11" s="241" t="s">
        <v>40</v>
      </c>
      <c r="AC11" s="242" t="s">
        <v>41</v>
      </c>
      <c r="AD11" s="242" t="s">
        <v>42</v>
      </c>
      <c r="AE11" s="242" t="s">
        <v>43</v>
      </c>
      <c r="AF11" s="242" t="s">
        <v>44</v>
      </c>
      <c r="AG11" s="242" t="s">
        <v>45</v>
      </c>
      <c r="AH11" s="242" t="s">
        <v>46</v>
      </c>
      <c r="AI11" s="242" t="s">
        <v>47</v>
      </c>
      <c r="AJ11" s="242" t="s">
        <v>48</v>
      </c>
      <c r="AK11" s="242" t="s">
        <v>49</v>
      </c>
      <c r="AL11" s="244" t="s">
        <v>50</v>
      </c>
      <c r="AM11" s="244" t="s">
        <v>51</v>
      </c>
      <c r="AN11" s="244" t="s">
        <v>52</v>
      </c>
      <c r="AO11" s="244" t="s">
        <v>53</v>
      </c>
      <c r="AP11" s="243" t="s">
        <v>54</v>
      </c>
      <c r="AQ11" s="238"/>
      <c r="AR11" s="245" t="s">
        <v>1069</v>
      </c>
      <c r="AS11" s="246" t="s">
        <v>1070</v>
      </c>
      <c r="AT11" s="246" t="s">
        <v>1071</v>
      </c>
      <c r="AU11" s="246" t="s">
        <v>1072</v>
      </c>
      <c r="AV11" s="246" t="s">
        <v>1073</v>
      </c>
      <c r="AW11" s="247" t="s">
        <v>1074</v>
      </c>
      <c r="AX11" s="247" t="s">
        <v>1075</v>
      </c>
      <c r="AY11" s="247" t="s">
        <v>1076</v>
      </c>
      <c r="AZ11" s="247" t="s">
        <v>1077</v>
      </c>
      <c r="BA11" s="247" t="s">
        <v>1078</v>
      </c>
      <c r="BB11" s="247" t="s">
        <v>1079</v>
      </c>
      <c r="BC11" s="247" t="s">
        <v>1080</v>
      </c>
      <c r="BD11" s="248" t="s">
        <v>1081</v>
      </c>
      <c r="BE11" s="249" t="s">
        <v>1082</v>
      </c>
      <c r="BF11" s="239"/>
      <c r="BG11" s="241" t="s">
        <v>40</v>
      </c>
      <c r="BH11" s="242" t="s">
        <v>41</v>
      </c>
      <c r="BI11" s="242" t="s">
        <v>42</v>
      </c>
      <c r="BJ11" s="242" t="s">
        <v>43</v>
      </c>
      <c r="BK11" s="242" t="s">
        <v>44</v>
      </c>
      <c r="BL11" s="242" t="s">
        <v>1083</v>
      </c>
      <c r="BM11" s="243" t="s">
        <v>1084</v>
      </c>
      <c r="BN11" s="238"/>
      <c r="BO11" s="473"/>
      <c r="BP11" s="158"/>
    </row>
    <row r="12" spans="1:74" s="120" customFormat="1" ht="22.5" customHeight="1" x14ac:dyDescent="0.3">
      <c r="A12" s="156"/>
      <c r="B12" s="245" t="s">
        <v>1085</v>
      </c>
      <c r="C12" s="246" t="s">
        <v>1085</v>
      </c>
      <c r="D12" s="246" t="s">
        <v>1085</v>
      </c>
      <c r="E12" s="246" t="s">
        <v>1085</v>
      </c>
      <c r="F12" s="246" t="s">
        <v>1086</v>
      </c>
      <c r="G12" s="246" t="s">
        <v>1086</v>
      </c>
      <c r="H12" s="246" t="s">
        <v>1086</v>
      </c>
      <c r="I12" s="246" t="s">
        <v>1087</v>
      </c>
      <c r="J12" s="250" t="s">
        <v>1087</v>
      </c>
      <c r="K12" s="238"/>
      <c r="L12" s="245" t="s">
        <v>213</v>
      </c>
      <c r="M12" s="246" t="s">
        <v>213</v>
      </c>
      <c r="N12" s="246" t="s">
        <v>213</v>
      </c>
      <c r="O12" s="246" t="s">
        <v>213</v>
      </c>
      <c r="P12" s="246" t="s">
        <v>213</v>
      </c>
      <c r="Q12" s="246" t="s">
        <v>213</v>
      </c>
      <c r="R12" s="250" t="s">
        <v>213</v>
      </c>
      <c r="S12" s="238"/>
      <c r="T12" s="245" t="s">
        <v>213</v>
      </c>
      <c r="U12" s="246" t="s">
        <v>213</v>
      </c>
      <c r="V12" s="246" t="s">
        <v>213</v>
      </c>
      <c r="W12" s="246" t="s">
        <v>213</v>
      </c>
      <c r="X12" s="246" t="s">
        <v>213</v>
      </c>
      <c r="Y12" s="246" t="s">
        <v>213</v>
      </c>
      <c r="Z12" s="250" t="s">
        <v>213</v>
      </c>
      <c r="AA12" s="238"/>
      <c r="AB12" s="245" t="s">
        <v>1017</v>
      </c>
      <c r="AC12" s="246" t="s">
        <v>1017</v>
      </c>
      <c r="AD12" s="246" t="s">
        <v>1017</v>
      </c>
      <c r="AE12" s="246" t="s">
        <v>1017</v>
      </c>
      <c r="AF12" s="246" t="s">
        <v>1017</v>
      </c>
      <c r="AG12" s="246" t="s">
        <v>1017</v>
      </c>
      <c r="AH12" s="246" t="s">
        <v>1017</v>
      </c>
      <c r="AI12" s="246" t="s">
        <v>1017</v>
      </c>
      <c r="AJ12" s="246" t="s">
        <v>1017</v>
      </c>
      <c r="AK12" s="246" t="s">
        <v>1017</v>
      </c>
      <c r="AL12" s="246" t="s">
        <v>1017</v>
      </c>
      <c r="AM12" s="246" t="s">
        <v>1017</v>
      </c>
      <c r="AN12" s="246" t="s">
        <v>1017</v>
      </c>
      <c r="AO12" s="246" t="s">
        <v>1017</v>
      </c>
      <c r="AP12" s="250" t="s">
        <v>1017</v>
      </c>
      <c r="AQ12" s="238"/>
      <c r="AR12" s="245" t="s">
        <v>1088</v>
      </c>
      <c r="AS12" s="246" t="s">
        <v>1089</v>
      </c>
      <c r="AT12" s="246" t="s">
        <v>115</v>
      </c>
      <c r="AU12" s="246" t="s">
        <v>1090</v>
      </c>
      <c r="AV12" s="246" t="s">
        <v>90</v>
      </c>
      <c r="AW12" s="251" t="s">
        <v>1091</v>
      </c>
      <c r="AX12" s="251" t="s">
        <v>1088</v>
      </c>
      <c r="AY12" s="251" t="s">
        <v>1091</v>
      </c>
      <c r="AZ12" s="251" t="s">
        <v>1088</v>
      </c>
      <c r="BA12" s="251" t="s">
        <v>1091</v>
      </c>
      <c r="BB12" s="251" t="s">
        <v>1088</v>
      </c>
      <c r="BC12" s="251" t="s">
        <v>1091</v>
      </c>
      <c r="BD12" s="252" t="s">
        <v>1088</v>
      </c>
      <c r="BE12" s="250" t="s">
        <v>1017</v>
      </c>
      <c r="BF12" s="239"/>
      <c r="BG12" s="245" t="s">
        <v>1092</v>
      </c>
      <c r="BH12" s="246" t="s">
        <v>1092</v>
      </c>
      <c r="BI12" s="246" t="s">
        <v>1092</v>
      </c>
      <c r="BJ12" s="246" t="s">
        <v>1092</v>
      </c>
      <c r="BK12" s="246" t="s">
        <v>1092</v>
      </c>
      <c r="BL12" s="246" t="s">
        <v>1092</v>
      </c>
      <c r="BM12" s="250" t="s">
        <v>1092</v>
      </c>
      <c r="BN12" s="238"/>
      <c r="BO12" s="253"/>
      <c r="BP12" s="158"/>
    </row>
    <row r="13" spans="1:74" s="120" customFormat="1" ht="15" customHeight="1" thickBot="1" x14ac:dyDescent="0.35">
      <c r="A13" s="156"/>
      <c r="B13" s="254" t="s">
        <v>67</v>
      </c>
      <c r="C13" s="255" t="s">
        <v>67</v>
      </c>
      <c r="D13" s="255" t="s">
        <v>67</v>
      </c>
      <c r="E13" s="255" t="s">
        <v>67</v>
      </c>
      <c r="F13" s="255" t="s">
        <v>67</v>
      </c>
      <c r="G13" s="255" t="s">
        <v>67</v>
      </c>
      <c r="H13" s="255" t="s">
        <v>67</v>
      </c>
      <c r="I13" s="255" t="s">
        <v>67</v>
      </c>
      <c r="J13" s="256" t="s">
        <v>67</v>
      </c>
      <c r="K13" s="238"/>
      <c r="L13" s="254" t="s">
        <v>1092</v>
      </c>
      <c r="M13" s="255" t="s">
        <v>1092</v>
      </c>
      <c r="N13" s="255" t="s">
        <v>1092</v>
      </c>
      <c r="O13" s="255" t="s">
        <v>1092</v>
      </c>
      <c r="P13" s="255" t="s">
        <v>1092</v>
      </c>
      <c r="Q13" s="255" t="s">
        <v>1092</v>
      </c>
      <c r="R13" s="256" t="s">
        <v>1092</v>
      </c>
      <c r="S13" s="238"/>
      <c r="T13" s="254" t="s">
        <v>1092</v>
      </c>
      <c r="U13" s="255" t="s">
        <v>1092</v>
      </c>
      <c r="V13" s="255" t="s">
        <v>1092</v>
      </c>
      <c r="W13" s="255" t="s">
        <v>1092</v>
      </c>
      <c r="X13" s="255" t="s">
        <v>1092</v>
      </c>
      <c r="Y13" s="255" t="s">
        <v>1092</v>
      </c>
      <c r="Z13" s="256" t="s">
        <v>1092</v>
      </c>
      <c r="AA13" s="238"/>
      <c r="AB13" s="254">
        <v>1</v>
      </c>
      <c r="AC13" s="255">
        <v>1</v>
      </c>
      <c r="AD13" s="255">
        <v>1</v>
      </c>
      <c r="AE13" s="255">
        <v>1</v>
      </c>
      <c r="AF13" s="255">
        <v>1</v>
      </c>
      <c r="AG13" s="255">
        <v>1</v>
      </c>
      <c r="AH13" s="255">
        <v>1</v>
      </c>
      <c r="AI13" s="255">
        <v>1</v>
      </c>
      <c r="AJ13" s="255">
        <v>1</v>
      </c>
      <c r="AK13" s="255">
        <v>1</v>
      </c>
      <c r="AL13" s="255">
        <v>1</v>
      </c>
      <c r="AM13" s="255">
        <v>1</v>
      </c>
      <c r="AN13" s="255">
        <v>1</v>
      </c>
      <c r="AO13" s="255">
        <v>1</v>
      </c>
      <c r="AP13" s="256">
        <v>1</v>
      </c>
      <c r="AQ13" s="238"/>
      <c r="AR13" s="254">
        <v>1</v>
      </c>
      <c r="AS13" s="255">
        <v>1</v>
      </c>
      <c r="AT13" s="255">
        <v>0</v>
      </c>
      <c r="AU13" s="255">
        <v>0</v>
      </c>
      <c r="AV13" s="255">
        <v>3</v>
      </c>
      <c r="AW13" s="257">
        <v>0</v>
      </c>
      <c r="AX13" s="257">
        <v>1</v>
      </c>
      <c r="AY13" s="257">
        <v>0</v>
      </c>
      <c r="AZ13" s="257">
        <v>1</v>
      </c>
      <c r="BA13" s="257">
        <v>0</v>
      </c>
      <c r="BB13" s="257">
        <v>1</v>
      </c>
      <c r="BC13" s="257">
        <v>0</v>
      </c>
      <c r="BD13" s="258">
        <v>1</v>
      </c>
      <c r="BE13" s="256">
        <v>1</v>
      </c>
      <c r="BF13" s="239"/>
      <c r="BG13" s="254">
        <v>3</v>
      </c>
      <c r="BH13" s="255">
        <v>3</v>
      </c>
      <c r="BI13" s="255">
        <v>3</v>
      </c>
      <c r="BJ13" s="255">
        <v>3</v>
      </c>
      <c r="BK13" s="255">
        <v>3</v>
      </c>
      <c r="BL13" s="255">
        <v>3</v>
      </c>
      <c r="BM13" s="256">
        <v>3</v>
      </c>
      <c r="BN13" s="238"/>
      <c r="BO13" s="259"/>
      <c r="BP13" s="158"/>
    </row>
    <row r="14" spans="1:74" s="120" customFormat="1" ht="15.45" customHeight="1" thickTop="1" x14ac:dyDescent="0.3">
      <c r="A14" s="156"/>
      <c r="B14" s="239"/>
      <c r="C14" s="239"/>
      <c r="D14" s="239"/>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39"/>
      <c r="AQ14" s="239"/>
      <c r="AR14" s="239"/>
      <c r="AS14" s="239"/>
      <c r="AT14" s="239"/>
      <c r="AU14" s="239"/>
      <c r="AV14" s="239"/>
      <c r="AW14" s="239"/>
      <c r="AX14" s="239"/>
      <c r="AY14" s="239"/>
      <c r="AZ14" s="239"/>
      <c r="BA14" s="239"/>
      <c r="BB14" s="239"/>
      <c r="BC14" s="239"/>
      <c r="BD14" s="239"/>
      <c r="BE14" s="239"/>
      <c r="BF14" s="239"/>
      <c r="BG14" s="239"/>
      <c r="BH14" s="239"/>
      <c r="BI14" s="239"/>
      <c r="BJ14" s="239"/>
      <c r="BK14" s="239"/>
      <c r="BL14" s="239"/>
      <c r="BM14" s="239"/>
      <c r="BN14" s="239"/>
      <c r="BO14" s="239"/>
      <c r="BP14" s="158"/>
    </row>
    <row r="15" spans="1:74" s="120" customFormat="1" ht="15.45" customHeight="1" thickBot="1" x14ac:dyDescent="0.35">
      <c r="A15" s="156" t="s">
        <v>55</v>
      </c>
      <c r="B15" s="260"/>
      <c r="C15" s="260"/>
      <c r="D15" s="260"/>
      <c r="E15" s="260"/>
      <c r="F15" s="261"/>
      <c r="G15" s="261"/>
      <c r="H15" s="261"/>
      <c r="I15" s="261"/>
      <c r="J15" s="262"/>
      <c r="K15" s="239"/>
      <c r="L15" s="239"/>
      <c r="M15" s="262"/>
      <c r="N15" s="262"/>
      <c r="O15" s="262"/>
      <c r="P15" s="262"/>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39"/>
      <c r="BC15" s="239"/>
      <c r="BD15" s="239"/>
      <c r="BE15" s="239"/>
      <c r="BF15" s="239"/>
      <c r="BG15" s="239"/>
      <c r="BH15" s="239"/>
      <c r="BI15" s="239"/>
      <c r="BJ15" s="239"/>
      <c r="BK15" s="239"/>
      <c r="BL15" s="239"/>
      <c r="BM15" s="239"/>
      <c r="BN15" s="239"/>
      <c r="BO15" s="239"/>
      <c r="BP15" s="158"/>
    </row>
    <row r="16" spans="1:74" s="120" customFormat="1" ht="16.2" thickTop="1" x14ac:dyDescent="0.3">
      <c r="A16" s="156"/>
      <c r="B16" s="263"/>
      <c r="C16" s="264"/>
      <c r="D16" s="264"/>
      <c r="E16" s="265"/>
      <c r="F16" s="266"/>
      <c r="G16" s="267"/>
      <c r="H16" s="267"/>
      <c r="I16" s="267"/>
      <c r="J16" s="268"/>
      <c r="K16" s="269"/>
      <c r="L16" s="270"/>
      <c r="M16" s="271"/>
      <c r="N16" s="271"/>
      <c r="O16" s="271"/>
      <c r="P16" s="271"/>
      <c r="Q16" s="271"/>
      <c r="R16" s="272"/>
      <c r="S16" s="273"/>
      <c r="T16" s="270"/>
      <c r="U16" s="271"/>
      <c r="V16" s="271"/>
      <c r="W16" s="271"/>
      <c r="X16" s="271"/>
      <c r="Y16" s="274"/>
      <c r="Z16" s="272"/>
      <c r="AA16" s="269"/>
      <c r="AB16" s="275"/>
      <c r="AC16" s="276"/>
      <c r="AD16" s="276"/>
      <c r="AE16" s="276"/>
      <c r="AF16" s="276"/>
      <c r="AG16" s="277"/>
      <c r="AH16" s="277"/>
      <c r="AI16" s="277"/>
      <c r="AJ16" s="277"/>
      <c r="AK16" s="277"/>
      <c r="AL16" s="277"/>
      <c r="AM16" s="277"/>
      <c r="AN16" s="277"/>
      <c r="AO16" s="277"/>
      <c r="AP16" s="268"/>
      <c r="AQ16" s="269"/>
      <c r="AR16" s="275"/>
      <c r="AS16" s="276"/>
      <c r="AT16" s="276"/>
      <c r="AU16" s="276"/>
      <c r="AV16" s="277"/>
      <c r="AW16" s="277"/>
      <c r="AX16" s="277"/>
      <c r="AY16" s="277"/>
      <c r="AZ16" s="277"/>
      <c r="BA16" s="277"/>
      <c r="BB16" s="277"/>
      <c r="BC16" s="277"/>
      <c r="BD16" s="277"/>
      <c r="BE16" s="268"/>
      <c r="BF16" s="239"/>
      <c r="BG16" s="275"/>
      <c r="BH16" s="277"/>
      <c r="BI16" s="277"/>
      <c r="BJ16" s="277"/>
      <c r="BK16" s="277"/>
      <c r="BL16" s="277"/>
      <c r="BM16" s="268"/>
      <c r="BN16" s="239"/>
      <c r="BO16" s="278"/>
      <c r="BP16" s="158"/>
      <c r="BR16" s="121"/>
      <c r="BT16" s="121"/>
      <c r="BV16" s="121"/>
    </row>
    <row r="17" spans="1:74" s="120" customFormat="1" ht="15.6" x14ac:dyDescent="0.3">
      <c r="A17" s="156"/>
      <c r="B17" s="279"/>
      <c r="C17" s="280"/>
      <c r="D17" s="280"/>
      <c r="E17" s="280"/>
      <c r="F17" s="281"/>
      <c r="G17" s="282"/>
      <c r="H17" s="282"/>
      <c r="I17" s="282"/>
      <c r="J17" s="283"/>
      <c r="K17" s="269"/>
      <c r="L17" s="284"/>
      <c r="M17" s="285"/>
      <c r="N17" s="285"/>
      <c r="O17" s="285"/>
      <c r="P17" s="285"/>
      <c r="Q17" s="285"/>
      <c r="R17" s="286"/>
      <c r="S17" s="273"/>
      <c r="T17" s="284"/>
      <c r="U17" s="285"/>
      <c r="V17" s="285"/>
      <c r="W17" s="285"/>
      <c r="X17" s="285"/>
      <c r="Y17" s="287"/>
      <c r="Z17" s="286"/>
      <c r="AA17" s="269"/>
      <c r="AB17" s="288"/>
      <c r="AC17" s="289"/>
      <c r="AD17" s="289"/>
      <c r="AE17" s="289"/>
      <c r="AF17" s="289"/>
      <c r="AG17" s="290"/>
      <c r="AH17" s="290"/>
      <c r="AI17" s="290"/>
      <c r="AJ17" s="290"/>
      <c r="AK17" s="290"/>
      <c r="AL17" s="290"/>
      <c r="AM17" s="290"/>
      <c r="AN17" s="290"/>
      <c r="AO17" s="290"/>
      <c r="AP17" s="291"/>
      <c r="AQ17" s="269"/>
      <c r="AR17" s="288"/>
      <c r="AS17" s="289"/>
      <c r="AT17" s="289"/>
      <c r="AU17" s="289"/>
      <c r="AV17" s="290"/>
      <c r="AW17" s="290"/>
      <c r="AX17" s="290"/>
      <c r="AY17" s="290"/>
      <c r="AZ17" s="290"/>
      <c r="BA17" s="290"/>
      <c r="BB17" s="290"/>
      <c r="BC17" s="290"/>
      <c r="BD17" s="290"/>
      <c r="BE17" s="291"/>
      <c r="BF17" s="239"/>
      <c r="BG17" s="288"/>
      <c r="BH17" s="290"/>
      <c r="BI17" s="290"/>
      <c r="BJ17" s="290"/>
      <c r="BK17" s="290"/>
      <c r="BL17" s="290"/>
      <c r="BM17" s="291"/>
      <c r="BN17" s="239"/>
      <c r="BO17" s="292"/>
      <c r="BP17" s="158"/>
      <c r="BR17" s="122"/>
      <c r="BT17" s="122"/>
      <c r="BV17" s="122"/>
    </row>
    <row r="18" spans="1:74" s="120" customFormat="1" ht="15.6" x14ac:dyDescent="0.3">
      <c r="A18" s="156"/>
      <c r="B18" s="279"/>
      <c r="C18" s="280"/>
      <c r="D18" s="280"/>
      <c r="E18" s="280"/>
      <c r="F18" s="281"/>
      <c r="G18" s="282"/>
      <c r="H18" s="282"/>
      <c r="I18" s="282"/>
      <c r="J18" s="283"/>
      <c r="K18" s="269"/>
      <c r="L18" s="284"/>
      <c r="M18" s="285"/>
      <c r="N18" s="285"/>
      <c r="O18" s="285"/>
      <c r="P18" s="285"/>
      <c r="Q18" s="285"/>
      <c r="R18" s="286"/>
      <c r="S18" s="273"/>
      <c r="T18" s="284"/>
      <c r="U18" s="285"/>
      <c r="V18" s="285"/>
      <c r="W18" s="285"/>
      <c r="X18" s="285"/>
      <c r="Y18" s="287"/>
      <c r="Z18" s="286"/>
      <c r="AA18" s="269"/>
      <c r="AB18" s="288"/>
      <c r="AC18" s="289"/>
      <c r="AD18" s="289"/>
      <c r="AE18" s="289"/>
      <c r="AF18" s="289"/>
      <c r="AG18" s="290"/>
      <c r="AH18" s="290"/>
      <c r="AI18" s="290"/>
      <c r="AJ18" s="290"/>
      <c r="AK18" s="290"/>
      <c r="AL18" s="290"/>
      <c r="AM18" s="290"/>
      <c r="AN18" s="290"/>
      <c r="AO18" s="290"/>
      <c r="AP18" s="291"/>
      <c r="AQ18" s="269"/>
      <c r="AR18" s="288"/>
      <c r="AS18" s="289"/>
      <c r="AT18" s="289"/>
      <c r="AU18" s="289"/>
      <c r="AV18" s="290"/>
      <c r="AW18" s="290"/>
      <c r="AX18" s="290"/>
      <c r="AY18" s="290"/>
      <c r="AZ18" s="290"/>
      <c r="BA18" s="290"/>
      <c r="BB18" s="290"/>
      <c r="BC18" s="290"/>
      <c r="BD18" s="290"/>
      <c r="BE18" s="291"/>
      <c r="BF18" s="239"/>
      <c r="BG18" s="288"/>
      <c r="BH18" s="290"/>
      <c r="BI18" s="290"/>
      <c r="BJ18" s="290"/>
      <c r="BK18" s="290"/>
      <c r="BL18" s="290"/>
      <c r="BM18" s="291"/>
      <c r="BN18" s="239"/>
      <c r="BO18" s="292"/>
      <c r="BP18" s="158"/>
      <c r="BR18" s="122"/>
      <c r="BT18" s="122"/>
      <c r="BV18" s="122"/>
    </row>
    <row r="19" spans="1:74" s="120" customFormat="1" ht="15.6" x14ac:dyDescent="0.3">
      <c r="A19" s="156"/>
      <c r="B19" s="279"/>
      <c r="C19" s="280"/>
      <c r="D19" s="280"/>
      <c r="E19" s="280"/>
      <c r="F19" s="281"/>
      <c r="G19" s="282"/>
      <c r="H19" s="282"/>
      <c r="I19" s="282"/>
      <c r="J19" s="283"/>
      <c r="K19" s="269"/>
      <c r="L19" s="284"/>
      <c r="M19" s="285"/>
      <c r="N19" s="285"/>
      <c r="O19" s="285"/>
      <c r="P19" s="285"/>
      <c r="Q19" s="285"/>
      <c r="R19" s="286"/>
      <c r="S19" s="273"/>
      <c r="T19" s="284"/>
      <c r="U19" s="285"/>
      <c r="V19" s="285"/>
      <c r="W19" s="285"/>
      <c r="X19" s="285"/>
      <c r="Y19" s="287"/>
      <c r="Z19" s="286"/>
      <c r="AA19" s="269"/>
      <c r="AB19" s="288"/>
      <c r="AC19" s="289"/>
      <c r="AD19" s="289"/>
      <c r="AE19" s="289"/>
      <c r="AF19" s="289"/>
      <c r="AG19" s="290"/>
      <c r="AH19" s="290"/>
      <c r="AI19" s="290"/>
      <c r="AJ19" s="290"/>
      <c r="AK19" s="290"/>
      <c r="AL19" s="290"/>
      <c r="AM19" s="290"/>
      <c r="AN19" s="290"/>
      <c r="AO19" s="290"/>
      <c r="AP19" s="291"/>
      <c r="AQ19" s="269"/>
      <c r="AR19" s="288"/>
      <c r="AS19" s="289"/>
      <c r="AT19" s="289"/>
      <c r="AU19" s="289"/>
      <c r="AV19" s="290"/>
      <c r="AW19" s="290"/>
      <c r="AX19" s="290"/>
      <c r="AY19" s="290"/>
      <c r="AZ19" s="290"/>
      <c r="BA19" s="290"/>
      <c r="BB19" s="290"/>
      <c r="BC19" s="290"/>
      <c r="BD19" s="290"/>
      <c r="BE19" s="291"/>
      <c r="BF19" s="239"/>
      <c r="BG19" s="288"/>
      <c r="BH19" s="290"/>
      <c r="BI19" s="290"/>
      <c r="BJ19" s="290"/>
      <c r="BK19" s="290"/>
      <c r="BL19" s="290"/>
      <c r="BM19" s="291"/>
      <c r="BN19" s="239"/>
      <c r="BO19" s="292"/>
      <c r="BP19" s="158"/>
      <c r="BR19" s="122"/>
      <c r="BT19" s="122"/>
      <c r="BV19" s="122"/>
    </row>
    <row r="20" spans="1:74" s="120" customFormat="1" ht="15.6" x14ac:dyDescent="0.3">
      <c r="A20" s="156"/>
      <c r="B20" s="279"/>
      <c r="C20" s="280"/>
      <c r="D20" s="280"/>
      <c r="E20" s="280"/>
      <c r="F20" s="281"/>
      <c r="G20" s="282"/>
      <c r="H20" s="282"/>
      <c r="I20" s="282"/>
      <c r="J20" s="283"/>
      <c r="K20" s="269"/>
      <c r="L20" s="284"/>
      <c r="M20" s="285"/>
      <c r="N20" s="285"/>
      <c r="O20" s="285"/>
      <c r="P20" s="285"/>
      <c r="Q20" s="285"/>
      <c r="R20" s="286"/>
      <c r="S20" s="273"/>
      <c r="T20" s="284"/>
      <c r="U20" s="285"/>
      <c r="V20" s="285"/>
      <c r="W20" s="285"/>
      <c r="X20" s="285"/>
      <c r="Y20" s="287"/>
      <c r="Z20" s="286"/>
      <c r="AA20" s="269"/>
      <c r="AB20" s="288"/>
      <c r="AC20" s="289"/>
      <c r="AD20" s="289"/>
      <c r="AE20" s="289"/>
      <c r="AF20" s="289"/>
      <c r="AG20" s="290"/>
      <c r="AH20" s="290"/>
      <c r="AI20" s="290"/>
      <c r="AJ20" s="290"/>
      <c r="AK20" s="290"/>
      <c r="AL20" s="290"/>
      <c r="AM20" s="290"/>
      <c r="AN20" s="290"/>
      <c r="AO20" s="290"/>
      <c r="AP20" s="291"/>
      <c r="AQ20" s="269"/>
      <c r="AR20" s="288"/>
      <c r="AS20" s="289"/>
      <c r="AT20" s="289"/>
      <c r="AU20" s="289"/>
      <c r="AV20" s="290"/>
      <c r="AW20" s="290"/>
      <c r="AX20" s="290"/>
      <c r="AY20" s="290"/>
      <c r="AZ20" s="290"/>
      <c r="BA20" s="290"/>
      <c r="BB20" s="290"/>
      <c r="BC20" s="290"/>
      <c r="BD20" s="290"/>
      <c r="BE20" s="291"/>
      <c r="BF20" s="239"/>
      <c r="BG20" s="288"/>
      <c r="BH20" s="290"/>
      <c r="BI20" s="290"/>
      <c r="BJ20" s="290"/>
      <c r="BK20" s="290"/>
      <c r="BL20" s="290"/>
      <c r="BM20" s="291"/>
      <c r="BN20" s="239"/>
      <c r="BO20" s="292"/>
      <c r="BP20" s="158"/>
      <c r="BR20" s="122"/>
      <c r="BT20" s="122"/>
      <c r="BV20" s="122"/>
    </row>
    <row r="21" spans="1:74" s="120" customFormat="1" ht="15.6" x14ac:dyDescent="0.3">
      <c r="A21" s="156"/>
      <c r="B21" s="279"/>
      <c r="C21" s="280"/>
      <c r="D21" s="280"/>
      <c r="E21" s="280"/>
      <c r="F21" s="281"/>
      <c r="G21" s="282"/>
      <c r="H21" s="282"/>
      <c r="I21" s="282"/>
      <c r="J21" s="283"/>
      <c r="K21" s="269"/>
      <c r="L21" s="284"/>
      <c r="M21" s="285"/>
      <c r="N21" s="285"/>
      <c r="O21" s="285"/>
      <c r="P21" s="285"/>
      <c r="Q21" s="285"/>
      <c r="R21" s="286"/>
      <c r="S21" s="273"/>
      <c r="T21" s="284"/>
      <c r="U21" s="285"/>
      <c r="V21" s="285"/>
      <c r="W21" s="285"/>
      <c r="X21" s="285"/>
      <c r="Y21" s="287"/>
      <c r="Z21" s="286"/>
      <c r="AA21" s="269"/>
      <c r="AB21" s="288"/>
      <c r="AC21" s="289"/>
      <c r="AD21" s="289"/>
      <c r="AE21" s="289"/>
      <c r="AF21" s="289"/>
      <c r="AG21" s="290"/>
      <c r="AH21" s="290"/>
      <c r="AI21" s="290"/>
      <c r="AJ21" s="290"/>
      <c r="AK21" s="290"/>
      <c r="AL21" s="290"/>
      <c r="AM21" s="290"/>
      <c r="AN21" s="290"/>
      <c r="AO21" s="290"/>
      <c r="AP21" s="291"/>
      <c r="AQ21" s="269"/>
      <c r="AR21" s="288"/>
      <c r="AS21" s="289"/>
      <c r="AT21" s="289"/>
      <c r="AU21" s="289"/>
      <c r="AV21" s="290"/>
      <c r="AW21" s="290"/>
      <c r="AX21" s="290"/>
      <c r="AY21" s="290"/>
      <c r="AZ21" s="290"/>
      <c r="BA21" s="290"/>
      <c r="BB21" s="290"/>
      <c r="BC21" s="290"/>
      <c r="BD21" s="290"/>
      <c r="BE21" s="291"/>
      <c r="BF21" s="239"/>
      <c r="BG21" s="288"/>
      <c r="BH21" s="290"/>
      <c r="BI21" s="290"/>
      <c r="BJ21" s="290"/>
      <c r="BK21" s="290"/>
      <c r="BL21" s="290"/>
      <c r="BM21" s="291"/>
      <c r="BN21" s="239"/>
      <c r="BO21" s="292"/>
      <c r="BP21" s="158"/>
      <c r="BT21" s="122"/>
      <c r="BV21" s="122"/>
    </row>
    <row r="22" spans="1:74" s="120" customFormat="1" ht="15.6" x14ac:dyDescent="0.3">
      <c r="A22" s="156"/>
      <c r="B22" s="279"/>
      <c r="C22" s="280"/>
      <c r="D22" s="280"/>
      <c r="E22" s="280"/>
      <c r="F22" s="281"/>
      <c r="G22" s="282"/>
      <c r="H22" s="282"/>
      <c r="I22" s="282"/>
      <c r="J22" s="283"/>
      <c r="K22" s="269"/>
      <c r="L22" s="284"/>
      <c r="M22" s="285"/>
      <c r="N22" s="285"/>
      <c r="O22" s="285"/>
      <c r="P22" s="285"/>
      <c r="Q22" s="285"/>
      <c r="R22" s="286"/>
      <c r="S22" s="273"/>
      <c r="T22" s="284"/>
      <c r="U22" s="285"/>
      <c r="V22" s="285"/>
      <c r="W22" s="285"/>
      <c r="X22" s="285"/>
      <c r="Y22" s="287"/>
      <c r="Z22" s="286"/>
      <c r="AA22" s="269"/>
      <c r="AB22" s="288"/>
      <c r="AC22" s="289"/>
      <c r="AD22" s="289"/>
      <c r="AE22" s="289"/>
      <c r="AF22" s="289"/>
      <c r="AG22" s="290"/>
      <c r="AH22" s="290"/>
      <c r="AI22" s="290"/>
      <c r="AJ22" s="290"/>
      <c r="AK22" s="290"/>
      <c r="AL22" s="290"/>
      <c r="AM22" s="290"/>
      <c r="AN22" s="290"/>
      <c r="AO22" s="290"/>
      <c r="AP22" s="291"/>
      <c r="AQ22" s="269"/>
      <c r="AR22" s="288"/>
      <c r="AS22" s="289"/>
      <c r="AT22" s="289"/>
      <c r="AU22" s="289"/>
      <c r="AV22" s="293"/>
      <c r="AW22" s="293"/>
      <c r="AX22" s="293"/>
      <c r="AY22" s="293"/>
      <c r="AZ22" s="293"/>
      <c r="BA22" s="293"/>
      <c r="BB22" s="293"/>
      <c r="BC22" s="293"/>
      <c r="BD22" s="293"/>
      <c r="BE22" s="291"/>
      <c r="BF22" s="239"/>
      <c r="BG22" s="288"/>
      <c r="BH22" s="293"/>
      <c r="BI22" s="293"/>
      <c r="BJ22" s="293"/>
      <c r="BK22" s="293"/>
      <c r="BL22" s="293"/>
      <c r="BM22" s="291"/>
      <c r="BN22" s="239"/>
      <c r="BO22" s="292"/>
      <c r="BP22" s="158"/>
      <c r="BT22" s="122"/>
      <c r="BV22" s="122"/>
    </row>
    <row r="23" spans="1:74" s="120" customFormat="1" ht="15.6" x14ac:dyDescent="0.3">
      <c r="A23" s="156"/>
      <c r="B23" s="279"/>
      <c r="C23" s="280"/>
      <c r="D23" s="280"/>
      <c r="E23" s="280"/>
      <c r="F23" s="281"/>
      <c r="G23" s="282"/>
      <c r="H23" s="282"/>
      <c r="I23" s="282"/>
      <c r="J23" s="283"/>
      <c r="K23" s="269"/>
      <c r="L23" s="284"/>
      <c r="M23" s="285"/>
      <c r="N23" s="285"/>
      <c r="O23" s="285"/>
      <c r="P23" s="285"/>
      <c r="Q23" s="285"/>
      <c r="R23" s="286"/>
      <c r="S23" s="273"/>
      <c r="T23" s="284"/>
      <c r="U23" s="285"/>
      <c r="V23" s="285"/>
      <c r="W23" s="285"/>
      <c r="X23" s="285"/>
      <c r="Y23" s="287"/>
      <c r="Z23" s="286"/>
      <c r="AA23" s="269"/>
      <c r="AB23" s="288"/>
      <c r="AC23" s="289"/>
      <c r="AD23" s="289"/>
      <c r="AE23" s="289"/>
      <c r="AF23" s="289"/>
      <c r="AG23" s="290"/>
      <c r="AH23" s="290"/>
      <c r="AI23" s="290"/>
      <c r="AJ23" s="290"/>
      <c r="AK23" s="290"/>
      <c r="AL23" s="290"/>
      <c r="AM23" s="290"/>
      <c r="AN23" s="290"/>
      <c r="AO23" s="290"/>
      <c r="AP23" s="291"/>
      <c r="AQ23" s="269"/>
      <c r="AR23" s="288"/>
      <c r="AS23" s="289"/>
      <c r="AT23" s="289"/>
      <c r="AU23" s="289"/>
      <c r="AV23" s="290"/>
      <c r="AW23" s="290"/>
      <c r="AX23" s="290"/>
      <c r="AY23" s="290"/>
      <c r="AZ23" s="290"/>
      <c r="BA23" s="290"/>
      <c r="BB23" s="290"/>
      <c r="BC23" s="290"/>
      <c r="BD23" s="290"/>
      <c r="BE23" s="291"/>
      <c r="BF23" s="239"/>
      <c r="BG23" s="288"/>
      <c r="BH23" s="290"/>
      <c r="BI23" s="290"/>
      <c r="BJ23" s="290"/>
      <c r="BK23" s="290"/>
      <c r="BL23" s="290"/>
      <c r="BM23" s="291"/>
      <c r="BN23" s="239"/>
      <c r="BO23" s="292"/>
      <c r="BP23" s="158"/>
      <c r="BT23" s="122"/>
      <c r="BV23" s="122"/>
    </row>
    <row r="24" spans="1:74" s="120" customFormat="1" ht="15.6" x14ac:dyDescent="0.3">
      <c r="A24" s="156"/>
      <c r="B24" s="279"/>
      <c r="C24" s="280"/>
      <c r="D24" s="280"/>
      <c r="E24" s="280"/>
      <c r="F24" s="281"/>
      <c r="G24" s="282"/>
      <c r="H24" s="282"/>
      <c r="I24" s="282"/>
      <c r="J24" s="283"/>
      <c r="K24" s="269"/>
      <c r="L24" s="284"/>
      <c r="M24" s="285"/>
      <c r="N24" s="285"/>
      <c r="O24" s="285"/>
      <c r="P24" s="285"/>
      <c r="Q24" s="285"/>
      <c r="R24" s="286"/>
      <c r="S24" s="273"/>
      <c r="T24" s="284"/>
      <c r="U24" s="285"/>
      <c r="V24" s="285"/>
      <c r="W24" s="285"/>
      <c r="X24" s="285"/>
      <c r="Y24" s="287"/>
      <c r="Z24" s="286"/>
      <c r="AA24" s="269"/>
      <c r="AB24" s="288"/>
      <c r="AC24" s="289"/>
      <c r="AD24" s="289"/>
      <c r="AE24" s="289"/>
      <c r="AF24" s="289"/>
      <c r="AG24" s="290"/>
      <c r="AH24" s="290"/>
      <c r="AI24" s="290"/>
      <c r="AJ24" s="290"/>
      <c r="AK24" s="290"/>
      <c r="AL24" s="290"/>
      <c r="AM24" s="290"/>
      <c r="AN24" s="290"/>
      <c r="AO24" s="290"/>
      <c r="AP24" s="291"/>
      <c r="AQ24" s="269"/>
      <c r="AR24" s="288"/>
      <c r="AS24" s="289"/>
      <c r="AT24" s="289"/>
      <c r="AU24" s="289"/>
      <c r="AV24" s="290"/>
      <c r="AW24" s="290"/>
      <c r="AX24" s="290"/>
      <c r="AY24" s="290"/>
      <c r="AZ24" s="290"/>
      <c r="BA24" s="290"/>
      <c r="BB24" s="290"/>
      <c r="BC24" s="290"/>
      <c r="BD24" s="290"/>
      <c r="BE24" s="291"/>
      <c r="BF24" s="239"/>
      <c r="BG24" s="288"/>
      <c r="BH24" s="290"/>
      <c r="BI24" s="290"/>
      <c r="BJ24" s="290"/>
      <c r="BK24" s="290"/>
      <c r="BL24" s="290"/>
      <c r="BM24" s="291"/>
      <c r="BN24" s="239"/>
      <c r="BO24" s="292"/>
      <c r="BP24" s="158"/>
      <c r="BT24" s="122"/>
      <c r="BV24" s="122"/>
    </row>
    <row r="25" spans="1:74" s="120" customFormat="1" ht="15.6" x14ac:dyDescent="0.3">
      <c r="A25" s="156"/>
      <c r="B25" s="279"/>
      <c r="C25" s="280"/>
      <c r="D25" s="280"/>
      <c r="E25" s="280"/>
      <c r="F25" s="281"/>
      <c r="G25" s="282"/>
      <c r="H25" s="282"/>
      <c r="I25" s="282"/>
      <c r="J25" s="283"/>
      <c r="K25" s="269"/>
      <c r="L25" s="284"/>
      <c r="M25" s="285"/>
      <c r="N25" s="285"/>
      <c r="O25" s="285"/>
      <c r="P25" s="285"/>
      <c r="Q25" s="285"/>
      <c r="R25" s="286"/>
      <c r="S25" s="273"/>
      <c r="T25" s="284"/>
      <c r="U25" s="285"/>
      <c r="V25" s="285"/>
      <c r="W25" s="285"/>
      <c r="X25" s="285"/>
      <c r="Y25" s="287"/>
      <c r="Z25" s="286"/>
      <c r="AA25" s="269"/>
      <c r="AB25" s="288"/>
      <c r="AC25" s="289"/>
      <c r="AD25" s="289"/>
      <c r="AE25" s="289"/>
      <c r="AF25" s="289"/>
      <c r="AG25" s="290"/>
      <c r="AH25" s="290"/>
      <c r="AI25" s="290"/>
      <c r="AJ25" s="290"/>
      <c r="AK25" s="290"/>
      <c r="AL25" s="290"/>
      <c r="AM25" s="290"/>
      <c r="AN25" s="290"/>
      <c r="AO25" s="290"/>
      <c r="AP25" s="291"/>
      <c r="AQ25" s="269"/>
      <c r="AR25" s="288"/>
      <c r="AS25" s="289"/>
      <c r="AT25" s="289"/>
      <c r="AU25" s="289"/>
      <c r="AV25" s="290"/>
      <c r="AW25" s="290"/>
      <c r="AX25" s="290"/>
      <c r="AY25" s="290"/>
      <c r="AZ25" s="290"/>
      <c r="BA25" s="290"/>
      <c r="BB25" s="290"/>
      <c r="BC25" s="290"/>
      <c r="BD25" s="290"/>
      <c r="BE25" s="291"/>
      <c r="BF25" s="239"/>
      <c r="BG25" s="288"/>
      <c r="BH25" s="290"/>
      <c r="BI25" s="290"/>
      <c r="BJ25" s="290"/>
      <c r="BK25" s="290"/>
      <c r="BL25" s="290"/>
      <c r="BM25" s="291"/>
      <c r="BN25" s="239"/>
      <c r="BO25" s="292"/>
      <c r="BP25" s="158"/>
      <c r="BT25" s="122"/>
    </row>
    <row r="26" spans="1:74" s="120" customFormat="1" ht="15.6" x14ac:dyDescent="0.3">
      <c r="A26" s="156"/>
      <c r="B26" s="279"/>
      <c r="C26" s="280"/>
      <c r="D26" s="280"/>
      <c r="E26" s="280"/>
      <c r="F26" s="281"/>
      <c r="G26" s="282"/>
      <c r="H26" s="282"/>
      <c r="I26" s="282"/>
      <c r="J26" s="283"/>
      <c r="K26" s="269"/>
      <c r="L26" s="284"/>
      <c r="M26" s="285"/>
      <c r="N26" s="285"/>
      <c r="O26" s="285"/>
      <c r="P26" s="285"/>
      <c r="Q26" s="285"/>
      <c r="R26" s="286"/>
      <c r="S26" s="273"/>
      <c r="T26" s="284"/>
      <c r="U26" s="285"/>
      <c r="V26" s="285"/>
      <c r="W26" s="285"/>
      <c r="X26" s="285"/>
      <c r="Y26" s="287"/>
      <c r="Z26" s="286"/>
      <c r="AA26" s="269"/>
      <c r="AB26" s="288"/>
      <c r="AC26" s="289"/>
      <c r="AD26" s="289"/>
      <c r="AE26" s="289"/>
      <c r="AF26" s="289"/>
      <c r="AG26" s="290"/>
      <c r="AH26" s="290"/>
      <c r="AI26" s="290"/>
      <c r="AJ26" s="290"/>
      <c r="AK26" s="290"/>
      <c r="AL26" s="290"/>
      <c r="AM26" s="290"/>
      <c r="AN26" s="290"/>
      <c r="AO26" s="290"/>
      <c r="AP26" s="291"/>
      <c r="AQ26" s="269"/>
      <c r="AR26" s="294"/>
      <c r="AS26" s="295"/>
      <c r="AT26" s="295"/>
      <c r="AU26" s="295"/>
      <c r="AV26" s="290"/>
      <c r="AW26" s="290"/>
      <c r="AX26" s="290"/>
      <c r="AY26" s="290"/>
      <c r="AZ26" s="290"/>
      <c r="BA26" s="290"/>
      <c r="BB26" s="290"/>
      <c r="BC26" s="290"/>
      <c r="BD26" s="290"/>
      <c r="BE26" s="283"/>
      <c r="BF26" s="239"/>
      <c r="BG26" s="288"/>
      <c r="BH26" s="290"/>
      <c r="BI26" s="290"/>
      <c r="BJ26" s="290"/>
      <c r="BK26" s="290"/>
      <c r="BL26" s="290"/>
      <c r="BM26" s="283"/>
      <c r="BN26" s="239"/>
      <c r="BO26" s="292"/>
      <c r="BP26" s="158"/>
      <c r="BT26" s="122"/>
    </row>
    <row r="27" spans="1:74" s="120" customFormat="1" ht="15.6" x14ac:dyDescent="0.3">
      <c r="A27" s="156"/>
      <c r="B27" s="279"/>
      <c r="C27" s="280"/>
      <c r="D27" s="280"/>
      <c r="E27" s="280"/>
      <c r="F27" s="281"/>
      <c r="G27" s="282"/>
      <c r="H27" s="282"/>
      <c r="I27" s="282"/>
      <c r="J27" s="283"/>
      <c r="K27" s="269"/>
      <c r="L27" s="284"/>
      <c r="M27" s="285"/>
      <c r="N27" s="285"/>
      <c r="O27" s="285"/>
      <c r="P27" s="285"/>
      <c r="Q27" s="285"/>
      <c r="R27" s="286"/>
      <c r="S27" s="273"/>
      <c r="T27" s="284"/>
      <c r="U27" s="285"/>
      <c r="V27" s="285"/>
      <c r="W27" s="285"/>
      <c r="X27" s="285"/>
      <c r="Y27" s="287"/>
      <c r="Z27" s="286"/>
      <c r="AA27" s="269"/>
      <c r="AB27" s="288"/>
      <c r="AC27" s="289"/>
      <c r="AD27" s="289"/>
      <c r="AE27" s="289"/>
      <c r="AF27" s="289"/>
      <c r="AG27" s="290"/>
      <c r="AH27" s="290"/>
      <c r="AI27" s="290"/>
      <c r="AJ27" s="290"/>
      <c r="AK27" s="290"/>
      <c r="AL27" s="290"/>
      <c r="AM27" s="290"/>
      <c r="AN27" s="290"/>
      <c r="AO27" s="290"/>
      <c r="AP27" s="291"/>
      <c r="AQ27" s="269"/>
      <c r="AR27" s="288"/>
      <c r="AS27" s="289"/>
      <c r="AT27" s="289"/>
      <c r="AU27" s="289"/>
      <c r="AV27" s="290"/>
      <c r="AW27" s="290"/>
      <c r="AX27" s="290"/>
      <c r="AY27" s="290"/>
      <c r="AZ27" s="290"/>
      <c r="BA27" s="290"/>
      <c r="BB27" s="290"/>
      <c r="BC27" s="290"/>
      <c r="BD27" s="290"/>
      <c r="BE27" s="291"/>
      <c r="BF27" s="239"/>
      <c r="BG27" s="288"/>
      <c r="BH27" s="290"/>
      <c r="BI27" s="290"/>
      <c r="BJ27" s="290"/>
      <c r="BK27" s="290"/>
      <c r="BL27" s="290"/>
      <c r="BM27" s="291"/>
      <c r="BN27" s="239"/>
      <c r="BO27" s="292"/>
      <c r="BP27" s="158"/>
      <c r="BT27" s="122"/>
    </row>
    <row r="28" spans="1:74" s="120" customFormat="1" ht="15.6" x14ac:dyDescent="0.3">
      <c r="A28" s="156"/>
      <c r="B28" s="279"/>
      <c r="C28" s="280"/>
      <c r="D28" s="280"/>
      <c r="E28" s="280"/>
      <c r="F28" s="281"/>
      <c r="G28" s="282"/>
      <c r="H28" s="282"/>
      <c r="I28" s="282"/>
      <c r="J28" s="283"/>
      <c r="K28" s="269"/>
      <c r="L28" s="284"/>
      <c r="M28" s="285"/>
      <c r="N28" s="285"/>
      <c r="O28" s="285"/>
      <c r="P28" s="285"/>
      <c r="Q28" s="285"/>
      <c r="R28" s="286"/>
      <c r="S28" s="273"/>
      <c r="T28" s="284"/>
      <c r="U28" s="285"/>
      <c r="V28" s="285"/>
      <c r="W28" s="285"/>
      <c r="X28" s="285"/>
      <c r="Y28" s="287"/>
      <c r="Z28" s="286"/>
      <c r="AA28" s="269"/>
      <c r="AB28" s="288"/>
      <c r="AC28" s="289"/>
      <c r="AD28" s="289"/>
      <c r="AE28" s="289"/>
      <c r="AF28" s="289"/>
      <c r="AG28" s="290"/>
      <c r="AH28" s="290"/>
      <c r="AI28" s="290"/>
      <c r="AJ28" s="290"/>
      <c r="AK28" s="290"/>
      <c r="AL28" s="290"/>
      <c r="AM28" s="290"/>
      <c r="AN28" s="290"/>
      <c r="AO28" s="290"/>
      <c r="AP28" s="291"/>
      <c r="AQ28" s="269"/>
      <c r="AR28" s="288"/>
      <c r="AS28" s="289"/>
      <c r="AT28" s="289"/>
      <c r="AU28" s="289"/>
      <c r="AV28" s="290"/>
      <c r="AW28" s="290"/>
      <c r="AX28" s="290"/>
      <c r="AY28" s="290"/>
      <c r="AZ28" s="290"/>
      <c r="BA28" s="290"/>
      <c r="BB28" s="290"/>
      <c r="BC28" s="290"/>
      <c r="BD28" s="290"/>
      <c r="BE28" s="291"/>
      <c r="BF28" s="239"/>
      <c r="BG28" s="288"/>
      <c r="BH28" s="290"/>
      <c r="BI28" s="290"/>
      <c r="BJ28" s="290"/>
      <c r="BK28" s="290"/>
      <c r="BL28" s="290"/>
      <c r="BM28" s="291"/>
      <c r="BN28" s="239"/>
      <c r="BO28" s="292"/>
      <c r="BP28" s="158"/>
      <c r="BT28" s="122"/>
    </row>
    <row r="29" spans="1:74" s="120" customFormat="1" ht="16.2" thickBot="1" x14ac:dyDescent="0.35">
      <c r="A29" s="156"/>
      <c r="B29" s="279"/>
      <c r="C29" s="280"/>
      <c r="D29" s="280"/>
      <c r="E29" s="280"/>
      <c r="F29" s="281"/>
      <c r="G29" s="282"/>
      <c r="H29" s="282"/>
      <c r="I29" s="282"/>
      <c r="J29" s="283"/>
      <c r="K29" s="269"/>
      <c r="L29" s="284"/>
      <c r="M29" s="285"/>
      <c r="N29" s="285"/>
      <c r="O29" s="285"/>
      <c r="P29" s="285"/>
      <c r="Q29" s="285"/>
      <c r="R29" s="286"/>
      <c r="S29" s="273"/>
      <c r="T29" s="284"/>
      <c r="U29" s="285"/>
      <c r="V29" s="285"/>
      <c r="W29" s="285"/>
      <c r="X29" s="285"/>
      <c r="Y29" s="287"/>
      <c r="Z29" s="286"/>
      <c r="AA29" s="269"/>
      <c r="AB29" s="288"/>
      <c r="AC29" s="289"/>
      <c r="AD29" s="289"/>
      <c r="AE29" s="289"/>
      <c r="AF29" s="289"/>
      <c r="AG29" s="290"/>
      <c r="AH29" s="290"/>
      <c r="AI29" s="290"/>
      <c r="AJ29" s="290"/>
      <c r="AK29" s="290"/>
      <c r="AL29" s="290"/>
      <c r="AM29" s="290"/>
      <c r="AN29" s="290"/>
      <c r="AO29" s="290"/>
      <c r="AP29" s="291"/>
      <c r="AQ29" s="269"/>
      <c r="AR29" s="288"/>
      <c r="AS29" s="289"/>
      <c r="AT29" s="289"/>
      <c r="AU29" s="289"/>
      <c r="AV29" s="290"/>
      <c r="AW29" s="290"/>
      <c r="AX29" s="290"/>
      <c r="AY29" s="290"/>
      <c r="AZ29" s="290"/>
      <c r="BA29" s="290"/>
      <c r="BB29" s="290"/>
      <c r="BC29" s="290"/>
      <c r="BD29" s="290"/>
      <c r="BE29" s="291"/>
      <c r="BF29" s="239"/>
      <c r="BG29" s="288"/>
      <c r="BH29" s="290"/>
      <c r="BI29" s="290"/>
      <c r="BJ29" s="290"/>
      <c r="BK29" s="290"/>
      <c r="BL29" s="290"/>
      <c r="BM29" s="291"/>
      <c r="BN29" s="239"/>
      <c r="BO29" s="296"/>
      <c r="BP29" s="158"/>
      <c r="BT29" s="122"/>
    </row>
    <row r="30" spans="1:74" s="120" customFormat="1" ht="16.2" thickBot="1" x14ac:dyDescent="0.35">
      <c r="A30" s="156"/>
      <c r="B30" s="297"/>
      <c r="C30" s="298"/>
      <c r="D30" s="298"/>
      <c r="E30" s="298"/>
      <c r="F30" s="299"/>
      <c r="G30" s="300"/>
      <c r="H30" s="300"/>
      <c r="I30" s="300"/>
      <c r="J30" s="301"/>
      <c r="K30" s="269"/>
      <c r="L30" s="302"/>
      <c r="M30" s="303"/>
      <c r="N30" s="303"/>
      <c r="O30" s="303"/>
      <c r="P30" s="303"/>
      <c r="Q30" s="303"/>
      <c r="R30" s="304"/>
      <c r="S30" s="273"/>
      <c r="T30" s="302"/>
      <c r="U30" s="303"/>
      <c r="V30" s="303"/>
      <c r="W30" s="303"/>
      <c r="X30" s="303"/>
      <c r="Y30" s="303"/>
      <c r="Z30" s="304"/>
      <c r="AA30" s="269"/>
      <c r="AB30" s="297"/>
      <c r="AC30" s="300"/>
      <c r="AD30" s="300"/>
      <c r="AE30" s="300"/>
      <c r="AF30" s="300"/>
      <c r="AG30" s="300"/>
      <c r="AH30" s="300"/>
      <c r="AI30" s="300"/>
      <c r="AJ30" s="300"/>
      <c r="AK30" s="300"/>
      <c r="AL30" s="300"/>
      <c r="AM30" s="300"/>
      <c r="AN30" s="300"/>
      <c r="AO30" s="300"/>
      <c r="AP30" s="301"/>
      <c r="AQ30" s="269"/>
      <c r="AR30" s="297"/>
      <c r="AS30" s="300"/>
      <c r="AT30" s="300"/>
      <c r="AU30" s="300"/>
      <c r="AV30" s="300"/>
      <c r="AW30" s="300"/>
      <c r="AX30" s="300"/>
      <c r="AY30" s="300"/>
      <c r="AZ30" s="300"/>
      <c r="BA30" s="300"/>
      <c r="BB30" s="300"/>
      <c r="BC30" s="300"/>
      <c r="BD30" s="300"/>
      <c r="BE30" s="301"/>
      <c r="BF30" s="239"/>
      <c r="BG30" s="297"/>
      <c r="BH30" s="300"/>
      <c r="BI30" s="300"/>
      <c r="BJ30" s="300"/>
      <c r="BK30" s="300"/>
      <c r="BL30" s="300"/>
      <c r="BM30" s="301"/>
      <c r="BN30" s="239"/>
      <c r="BO30" s="305"/>
      <c r="BP30" s="158"/>
    </row>
    <row r="31" spans="1:74" s="120" customFormat="1" ht="15.75" customHeight="1" thickTop="1" thickBot="1" x14ac:dyDescent="0.35">
      <c r="A31" s="156"/>
      <c r="B31" s="239"/>
      <c r="C31" s="239"/>
      <c r="D31" s="239"/>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9"/>
      <c r="BC31" s="239"/>
      <c r="BD31" s="239"/>
      <c r="BE31" s="239"/>
      <c r="BF31" s="239"/>
      <c r="BG31" s="239"/>
      <c r="BH31" s="239"/>
      <c r="BI31" s="239"/>
      <c r="BJ31" s="239"/>
      <c r="BK31" s="239"/>
      <c r="BL31" s="239"/>
      <c r="BM31" s="239"/>
      <c r="BN31" s="239"/>
      <c r="BO31" s="239"/>
      <c r="BP31" s="158"/>
    </row>
    <row r="32" spans="1:74" s="120" customFormat="1" ht="15.75" customHeight="1" thickTop="1" thickBot="1" x14ac:dyDescent="0.35">
      <c r="A32" s="156"/>
      <c r="B32" s="306" t="s">
        <v>39</v>
      </c>
      <c r="C32" s="307"/>
      <c r="D32" s="307"/>
      <c r="E32" s="307"/>
      <c r="F32" s="308"/>
      <c r="G32" s="309"/>
      <c r="H32" s="309"/>
      <c r="I32" s="309"/>
      <c r="J32" s="310"/>
      <c r="K32" s="269"/>
      <c r="L32" s="311" cm="1">
        <f t="array" ref="L32">IFERROR(SUM(L16:L30),o)</f>
        <v>0</v>
      </c>
      <c r="M32" s="311" cm="1">
        <f t="array" ref="M32">IFERROR(SUM(M16:M30),o)</f>
        <v>0</v>
      </c>
      <c r="N32" s="311" cm="1">
        <f t="array" ref="N32">IFERROR(SUM(N16:N30),o)</f>
        <v>0</v>
      </c>
      <c r="O32" s="311" cm="1">
        <f t="array" ref="O32">IFERROR(SUM(O16:O30),o)</f>
        <v>0</v>
      </c>
      <c r="P32" s="311" cm="1">
        <f t="array" ref="P32">IFERROR(SUM(P16:P30),o)</f>
        <v>0</v>
      </c>
      <c r="Q32" s="311" cm="1">
        <f t="array" ref="Q32">IFERROR(SUM(Q16:Q30),o)</f>
        <v>0</v>
      </c>
      <c r="R32" s="311" cm="1">
        <f t="array" ref="R32">IFERROR(SUM(R16:R30),o)</f>
        <v>0</v>
      </c>
      <c r="S32" s="269"/>
      <c r="T32" s="311" cm="1">
        <f t="array" ref="T32">IFERROR(SUM(T16:T30),o)</f>
        <v>0</v>
      </c>
      <c r="U32" s="311" cm="1">
        <f t="array" ref="U32">IFERROR(SUM(U16:U30),o)</f>
        <v>0</v>
      </c>
      <c r="V32" s="311" cm="1">
        <f t="array" ref="V32">IFERROR(SUM(V16:V30),o)</f>
        <v>0</v>
      </c>
      <c r="W32" s="311" cm="1">
        <f t="array" ref="W32">IFERROR(SUM(W16:W30),o)</f>
        <v>0</v>
      </c>
      <c r="X32" s="311" cm="1">
        <f t="array" ref="X32">IFERROR(SUM(X16:X30),o)</f>
        <v>0</v>
      </c>
      <c r="Y32" s="311" cm="1">
        <f t="array" ref="Y32">IFERROR(SUM(Y16:Y30),o)</f>
        <v>0</v>
      </c>
      <c r="Z32" s="311" cm="1">
        <f t="array" ref="Z32">IFERROR(SUM(Z16:Z30),o)</f>
        <v>0</v>
      </c>
      <c r="AA32" s="269"/>
      <c r="AB32" s="312"/>
      <c r="AC32" s="313"/>
      <c r="AD32" s="313"/>
      <c r="AE32" s="313"/>
      <c r="AF32" s="313"/>
      <c r="AG32" s="314"/>
      <c r="AH32" s="314"/>
      <c r="AI32" s="314"/>
      <c r="AJ32" s="314"/>
      <c r="AK32" s="314"/>
      <c r="AL32" s="314"/>
      <c r="AM32" s="314"/>
      <c r="AN32" s="314"/>
      <c r="AO32" s="314"/>
      <c r="AP32" s="310"/>
      <c r="AQ32" s="269"/>
      <c r="AR32" s="312"/>
      <c r="AS32" s="313"/>
      <c r="AT32" s="313"/>
      <c r="AU32" s="313"/>
      <c r="AV32" s="313"/>
      <c r="AW32" s="313"/>
      <c r="AX32" s="313"/>
      <c r="AY32" s="313"/>
      <c r="AZ32" s="313"/>
      <c r="BA32" s="313"/>
      <c r="BB32" s="313"/>
      <c r="BC32" s="313"/>
      <c r="BD32" s="313"/>
      <c r="BE32" s="310"/>
      <c r="BF32" s="239"/>
      <c r="BG32" s="312"/>
      <c r="BH32" s="313"/>
      <c r="BI32" s="313"/>
      <c r="BJ32" s="313"/>
      <c r="BK32" s="313"/>
      <c r="BL32" s="313"/>
      <c r="BM32" s="310"/>
      <c r="BN32" s="239"/>
      <c r="BO32" s="315"/>
      <c r="BP32" s="158"/>
    </row>
    <row r="33" spans="1:120" ht="13.95" customHeight="1" thickTop="1" x14ac:dyDescent="0.25">
      <c r="BP33" s="157" t="s">
        <v>107</v>
      </c>
    </row>
    <row r="34" spans="1:120" s="129" customFormat="1" ht="14.4" x14ac:dyDescent="0.25">
      <c r="A34" s="125"/>
      <c r="B34" s="128" t="s">
        <v>155</v>
      </c>
      <c r="C34" s="126"/>
      <c r="D34" s="126"/>
      <c r="E34" s="127"/>
      <c r="F34" s="127"/>
      <c r="G34" s="127"/>
      <c r="H34" s="127"/>
      <c r="I34" s="127"/>
      <c r="J34" s="127"/>
      <c r="K34" s="127"/>
      <c r="L34" s="127"/>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55"/>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5"/>
    </row>
  </sheetData>
  <mergeCells count="18">
    <mergeCell ref="B1:F1"/>
    <mergeCell ref="B10:B11"/>
    <mergeCell ref="C10:C11"/>
    <mergeCell ref="F10:F11"/>
    <mergeCell ref="J10:J11"/>
    <mergeCell ref="I10:I11"/>
    <mergeCell ref="G10:G11"/>
    <mergeCell ref="D10:D11"/>
    <mergeCell ref="H10:H11"/>
    <mergeCell ref="C4:F4"/>
    <mergeCell ref="C6:F6"/>
    <mergeCell ref="C8:F8"/>
    <mergeCell ref="BO10:BO11"/>
    <mergeCell ref="BG10:BM10"/>
    <mergeCell ref="L10:R10"/>
    <mergeCell ref="AR10:BE10"/>
    <mergeCell ref="T10:Z10"/>
    <mergeCell ref="AB10:AP1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8DA1686A-0106-4E15-916F-F2BC085BDEBB}">
          <x14:formula1>
            <xm:f>Validation!$X$3:$X$4</xm:f>
          </x14:formula1>
          <xm:sqref>H16:H30</xm:sqref>
        </x14:dataValidation>
        <x14:dataValidation type="list" allowBlank="1" showInputMessage="1" showErrorMessage="1" xr:uid="{52A72AD9-20EB-42FB-8EB0-9DBD5EA03497}">
          <x14:formula1>
            <xm:f>Validation!$R$3:$R$6</xm:f>
          </x14:formula1>
          <xm:sqref>E16:E30</xm:sqref>
        </x14:dataValidation>
        <x14:dataValidation type="list" allowBlank="1" showInputMessage="1" showErrorMessage="1" xr:uid="{47A09CDD-AA34-4B3F-A5AE-D38767B4919E}">
          <x14:formula1>
            <xm:f>Validation!$T$3:$T$15</xm:f>
          </x14:formula1>
          <xm:sqref>F16:F30</xm:sqref>
        </x14:dataValidation>
        <x14:dataValidation type="list" allowBlank="1" showInputMessage="1" showErrorMessage="1" xr:uid="{53B1DAEC-A35B-4B26-90D9-800B8CF94FDB}">
          <x14:formula1>
            <xm:f>Validation!$V$3:$V$10</xm:f>
          </x14:formula1>
          <xm:sqref>G16:G30</xm:sqref>
        </x14:dataValidation>
        <x14:dataValidation type="list" allowBlank="1" showInputMessage="1" showErrorMessage="1" xr:uid="{F22E0528-7206-4A91-8C44-AF63D30F1C23}">
          <x14:formula1>
            <xm:f>Validation!$H$3:$H$17</xm:f>
          </x14:formula1>
          <xm:sqref>C8:F8</xm:sqref>
        </x14:dataValidation>
        <x14:dataValidation type="list" allowBlank="1" showInputMessage="1" showErrorMessage="1" xr:uid="{FA5A1669-5B9A-41DC-A8CA-61FD9C035824}">
          <x14:formula1>
            <xm:f>Validation!$B$3:$B$4</xm:f>
          </x14:formula1>
          <xm:sqref>C7:F7</xm:sqref>
        </x14:dataValidation>
        <x14:dataValidation type="list" allowBlank="1" showInputMessage="1" showErrorMessage="1" xr:uid="{97638F49-B884-4345-A997-9539DDF8B5D5}">
          <x14:formula1>
            <xm:f>Validation!$D$3:$D$18</xm:f>
          </x14:formula1>
          <xm:sqref>C4:F4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EB030-001F-4062-82B4-1C61299A224A}">
  <sheetPr codeName="Sheet14"/>
  <dimension ref="A1:U112"/>
  <sheetViews>
    <sheetView zoomScale="70" zoomScaleNormal="70" workbookViewId="0">
      <selection activeCell="B1" sqref="B1"/>
    </sheetView>
  </sheetViews>
  <sheetFormatPr defaultColWidth="8.59765625" defaultRowHeight="14.4" x14ac:dyDescent="0.25"/>
  <cols>
    <col min="1" max="1" width="1.59765625" style="76" customWidth="1"/>
    <col min="2" max="2" width="50.59765625" style="8" customWidth="1"/>
    <col min="3" max="3" width="18.59765625" style="8" customWidth="1"/>
    <col min="4" max="4" width="7.5" style="8" customWidth="1"/>
    <col min="5" max="5" width="16.59765625" style="15" customWidth="1"/>
    <col min="6" max="19" width="13" style="8" customWidth="1"/>
    <col min="20" max="20" width="13.296875" style="8" customWidth="1"/>
    <col min="21" max="16384" width="8.59765625" style="8"/>
  </cols>
  <sheetData>
    <row r="1" spans="1:21" ht="21" customHeight="1" x14ac:dyDescent="0.25"/>
    <row r="2" spans="1:21" ht="45" customHeight="1" x14ac:dyDescent="0.25">
      <c r="B2" s="139" t="s">
        <v>1093</v>
      </c>
      <c r="C2" s="140"/>
      <c r="D2" s="140"/>
      <c r="E2" s="140"/>
      <c r="F2" s="140"/>
    </row>
    <row r="3" spans="1:21" s="1" customFormat="1" ht="21" customHeight="1" thickBot="1" x14ac:dyDescent="0.3">
      <c r="A3" s="77"/>
      <c r="B3" s="2"/>
      <c r="C3" s="2"/>
      <c r="D3" s="2"/>
      <c r="E3" s="2"/>
    </row>
    <row r="4" spans="1:21" s="1" customFormat="1" ht="30" customHeight="1" thickBot="1" x14ac:dyDescent="0.3">
      <c r="A4" s="77"/>
      <c r="B4" s="131" t="s">
        <v>24</v>
      </c>
      <c r="C4" s="373"/>
      <c r="D4" s="373"/>
      <c r="E4" s="373"/>
      <c r="F4" s="373"/>
      <c r="G4" s="161" t="str">
        <f>IFERROR(_xlfn.XLOOKUP(C4,Validation!D3:D18,Validation!E3:E18), "")</f>
        <v/>
      </c>
    </row>
    <row r="5" spans="1:21" s="4" customFormat="1" ht="21" customHeight="1" thickBot="1" x14ac:dyDescent="0.3">
      <c r="A5" s="76"/>
      <c r="B5" s="5"/>
      <c r="C5" s="5"/>
      <c r="D5" s="5"/>
      <c r="E5" s="135"/>
    </row>
    <row r="6" spans="1:21" s="4" customFormat="1" ht="21" customHeight="1" thickBot="1" x14ac:dyDescent="0.3">
      <c r="A6" s="76"/>
      <c r="B6" s="131" t="s">
        <v>25</v>
      </c>
      <c r="C6" s="408" t="s">
        <v>157</v>
      </c>
      <c r="D6" s="408"/>
      <c r="E6" s="408"/>
      <c r="F6" s="408"/>
    </row>
    <row r="7" spans="1:21" s="4" customFormat="1" ht="21" customHeight="1" thickBot="1" x14ac:dyDescent="0.3">
      <c r="A7" s="76"/>
      <c r="B7" s="10"/>
      <c r="C7" s="58"/>
      <c r="D7" s="58"/>
      <c r="E7" s="58"/>
      <c r="F7" s="58"/>
    </row>
    <row r="8" spans="1:21" s="4" customFormat="1" ht="21" customHeight="1" thickBot="1" x14ac:dyDescent="0.3">
      <c r="A8" s="76"/>
      <c r="B8" s="131" t="s">
        <v>109</v>
      </c>
      <c r="C8" s="427"/>
      <c r="D8" s="427"/>
      <c r="E8" s="427"/>
      <c r="F8" s="427"/>
    </row>
    <row r="9" spans="1:21" s="4" customFormat="1" ht="21" customHeight="1" x14ac:dyDescent="0.25">
      <c r="A9" s="76"/>
      <c r="B9" s="5"/>
      <c r="C9" s="5"/>
      <c r="D9" s="5"/>
      <c r="E9" s="6"/>
    </row>
    <row r="10" spans="1:21" ht="45" customHeight="1" x14ac:dyDescent="0.25">
      <c r="A10" s="76" t="s">
        <v>29</v>
      </c>
      <c r="B10" s="148" t="s">
        <v>30</v>
      </c>
      <c r="C10" s="148" t="s">
        <v>31</v>
      </c>
      <c r="D10" s="149" t="s">
        <v>32</v>
      </c>
      <c r="E10" s="148" t="s">
        <v>1094</v>
      </c>
      <c r="F10" s="150" t="s">
        <v>40</v>
      </c>
      <c r="G10" s="150" t="s">
        <v>41</v>
      </c>
      <c r="H10" s="150" t="s">
        <v>42</v>
      </c>
      <c r="I10" s="150" t="s">
        <v>43</v>
      </c>
      <c r="J10" s="150" t="s">
        <v>44</v>
      </c>
      <c r="K10" s="150" t="s">
        <v>45</v>
      </c>
      <c r="L10" s="150" t="s">
        <v>46</v>
      </c>
      <c r="M10" s="150" t="s">
        <v>47</v>
      </c>
      <c r="N10" s="150" t="s">
        <v>48</v>
      </c>
      <c r="O10" s="150" t="s">
        <v>49</v>
      </c>
      <c r="P10" s="150" t="s">
        <v>50</v>
      </c>
      <c r="Q10" s="150" t="s">
        <v>51</v>
      </c>
      <c r="R10" s="150" t="s">
        <v>52</v>
      </c>
      <c r="S10" s="150" t="s">
        <v>53</v>
      </c>
      <c r="T10" s="150" t="s">
        <v>54</v>
      </c>
    </row>
    <row r="11" spans="1:21" ht="16.2" thickBot="1" x14ac:dyDescent="0.3">
      <c r="B11" s="7"/>
      <c r="C11" s="7"/>
      <c r="D11" s="7"/>
      <c r="E11" s="9"/>
      <c r="F11" s="9"/>
      <c r="G11" s="9"/>
      <c r="H11" s="9"/>
      <c r="I11" s="9"/>
      <c r="J11" s="9"/>
      <c r="K11" s="9"/>
      <c r="L11" s="9"/>
      <c r="M11" s="9"/>
      <c r="N11" s="9"/>
      <c r="O11" s="9"/>
      <c r="P11" s="9"/>
      <c r="Q11" s="9"/>
      <c r="R11" s="9"/>
      <c r="S11" s="9"/>
    </row>
    <row r="12" spans="1:21" ht="24" customHeight="1" thickBot="1" x14ac:dyDescent="0.3">
      <c r="A12" s="76" t="s">
        <v>55</v>
      </c>
      <c r="B12" s="42" t="s">
        <v>1095</v>
      </c>
      <c r="C12" s="133"/>
      <c r="D12" s="7"/>
      <c r="E12" s="7"/>
      <c r="F12" s="9"/>
      <c r="G12" s="9"/>
      <c r="H12" s="9"/>
      <c r="I12" s="9"/>
      <c r="J12" s="9"/>
      <c r="K12" s="9"/>
      <c r="L12" s="9"/>
      <c r="M12" s="9"/>
      <c r="N12" s="9"/>
      <c r="O12" s="9"/>
      <c r="P12" s="9"/>
      <c r="Q12" s="9"/>
      <c r="R12" s="9"/>
      <c r="S12" s="9"/>
    </row>
    <row r="13" spans="1:21" ht="24" customHeight="1" thickBot="1" x14ac:dyDescent="0.3">
      <c r="B13" s="132" t="s">
        <v>1096</v>
      </c>
      <c r="C13" s="133"/>
      <c r="D13" s="7"/>
      <c r="E13" s="7"/>
      <c r="F13" s="9"/>
      <c r="G13" s="9"/>
      <c r="H13" s="9"/>
      <c r="I13" s="9"/>
      <c r="J13" s="9"/>
      <c r="K13" s="9"/>
      <c r="L13" s="9"/>
      <c r="M13" s="9"/>
      <c r="N13" s="9"/>
      <c r="O13" s="9"/>
      <c r="P13" s="9"/>
      <c r="Q13" s="9"/>
      <c r="R13" s="9"/>
      <c r="S13" s="9"/>
    </row>
    <row r="14" spans="1:21" ht="24" customHeight="1" x14ac:dyDescent="0.25">
      <c r="B14" s="35" t="s">
        <v>116</v>
      </c>
      <c r="C14" s="33" t="s">
        <v>58</v>
      </c>
      <c r="D14" s="44">
        <v>3</v>
      </c>
      <c r="E14" s="123"/>
      <c r="F14" s="9"/>
      <c r="G14" s="9"/>
      <c r="H14" s="9"/>
      <c r="I14" s="9"/>
      <c r="J14" s="9"/>
      <c r="K14" s="9"/>
      <c r="L14" s="9"/>
      <c r="M14" s="9"/>
      <c r="N14" s="9"/>
      <c r="O14" s="9"/>
      <c r="P14" s="9"/>
      <c r="Q14" s="9"/>
      <c r="R14" s="9"/>
      <c r="S14" s="9"/>
    </row>
    <row r="15" spans="1:21" ht="24" customHeight="1" x14ac:dyDescent="0.25">
      <c r="B15" s="35" t="s">
        <v>1097</v>
      </c>
      <c r="C15" s="33" t="s">
        <v>58</v>
      </c>
      <c r="D15" s="44">
        <v>3</v>
      </c>
      <c r="E15" s="163">
        <f>IFERROR(SUM(F15,G15,H15,I15,J15),0)</f>
        <v>0</v>
      </c>
      <c r="F15" s="57"/>
      <c r="G15" s="51"/>
      <c r="H15" s="51"/>
      <c r="I15" s="57"/>
      <c r="J15" s="51"/>
      <c r="K15" s="165"/>
      <c r="L15" s="173"/>
      <c r="M15" s="165"/>
      <c r="N15" s="165"/>
      <c r="O15" s="173"/>
      <c r="P15" s="165"/>
      <c r="Q15" s="165"/>
      <c r="R15" s="173"/>
      <c r="S15" s="165"/>
      <c r="T15" s="165"/>
      <c r="U15" s="136"/>
    </row>
    <row r="16" spans="1:21" ht="24" customHeight="1" x14ac:dyDescent="0.25">
      <c r="B16" s="35" t="s">
        <v>1098</v>
      </c>
      <c r="C16" s="33" t="s">
        <v>58</v>
      </c>
      <c r="D16" s="44">
        <v>3</v>
      </c>
      <c r="E16" s="163">
        <f>IFERROR(SUM(F16,G16,H16,I16,J16),0)</f>
        <v>0</v>
      </c>
      <c r="F16" s="57"/>
      <c r="G16" s="51"/>
      <c r="H16" s="51"/>
      <c r="I16" s="57"/>
      <c r="J16" s="51"/>
      <c r="K16" s="165"/>
      <c r="L16" s="173"/>
      <c r="M16" s="165"/>
      <c r="N16" s="165"/>
      <c r="O16" s="173"/>
      <c r="P16" s="165"/>
      <c r="Q16" s="165"/>
      <c r="R16" s="173"/>
      <c r="S16" s="165"/>
      <c r="T16" s="165"/>
    </row>
    <row r="17" spans="2:20" ht="24" customHeight="1" x14ac:dyDescent="0.25">
      <c r="B17" s="35" t="s">
        <v>1099</v>
      </c>
      <c r="C17" s="33" t="s">
        <v>58</v>
      </c>
      <c r="D17" s="44">
        <v>3</v>
      </c>
      <c r="E17" s="123"/>
      <c r="F17" s="79"/>
      <c r="G17" s="79"/>
      <c r="H17" s="79"/>
      <c r="I17" s="79"/>
      <c r="J17" s="79"/>
      <c r="K17" s="79"/>
      <c r="L17" s="79"/>
      <c r="M17" s="79"/>
      <c r="N17" s="79"/>
      <c r="O17" s="79"/>
      <c r="P17" s="79"/>
      <c r="Q17" s="79"/>
      <c r="R17" s="79"/>
      <c r="S17" s="79"/>
      <c r="T17" s="79"/>
    </row>
    <row r="18" spans="2:20" ht="24" customHeight="1" x14ac:dyDescent="0.25">
      <c r="B18" s="35" t="s">
        <v>118</v>
      </c>
      <c r="C18" s="33" t="s">
        <v>58</v>
      </c>
      <c r="D18" s="44">
        <v>3</v>
      </c>
      <c r="E18" s="163">
        <f>E14-SUM(E15:E17)</f>
        <v>0</v>
      </c>
      <c r="F18" s="9"/>
      <c r="G18" s="9"/>
      <c r="H18" s="9"/>
      <c r="I18" s="9"/>
      <c r="J18" s="9"/>
      <c r="K18" s="9"/>
      <c r="L18" s="9"/>
      <c r="M18" s="9"/>
      <c r="N18" s="9"/>
      <c r="O18" s="9"/>
      <c r="P18" s="9"/>
      <c r="Q18" s="9"/>
      <c r="R18" s="9"/>
      <c r="S18" s="9"/>
    </row>
    <row r="19" spans="2:20" ht="16.2" thickBot="1" x14ac:dyDescent="0.3">
      <c r="B19" s="7"/>
      <c r="C19" s="7"/>
      <c r="D19" s="7"/>
      <c r="E19" s="9"/>
      <c r="F19" s="9"/>
      <c r="G19" s="9"/>
      <c r="H19" s="9"/>
      <c r="I19" s="9"/>
      <c r="J19" s="9"/>
      <c r="K19" s="9"/>
      <c r="L19" s="9"/>
      <c r="M19" s="9"/>
      <c r="N19" s="9"/>
      <c r="O19" s="9"/>
      <c r="P19" s="9"/>
      <c r="Q19" s="9"/>
      <c r="R19" s="9"/>
      <c r="S19" s="9"/>
    </row>
    <row r="20" spans="2:20" ht="23.25" customHeight="1" thickBot="1" x14ac:dyDescent="0.3">
      <c r="B20" s="36" t="s">
        <v>1100</v>
      </c>
      <c r="C20" s="7"/>
      <c r="D20" s="7"/>
      <c r="E20" s="160"/>
      <c r="F20" s="9"/>
      <c r="G20" s="9"/>
      <c r="H20" s="9"/>
      <c r="I20" s="9"/>
      <c r="J20" s="9"/>
      <c r="K20" s="9"/>
      <c r="L20" s="9"/>
      <c r="M20" s="9"/>
      <c r="N20" s="9"/>
      <c r="O20" s="9"/>
      <c r="P20" s="9"/>
      <c r="Q20" s="9"/>
      <c r="R20" s="9"/>
      <c r="S20" s="9"/>
    </row>
    <row r="21" spans="2:20" ht="19.5" customHeight="1" thickBot="1" x14ac:dyDescent="0.3">
      <c r="B21" s="134" t="s">
        <v>62</v>
      </c>
      <c r="C21" s="359">
        <f>$C$12</f>
        <v>0</v>
      </c>
      <c r="D21" s="10"/>
      <c r="E21" s="16"/>
      <c r="F21" s="16"/>
      <c r="G21" s="16"/>
      <c r="H21" s="16"/>
      <c r="I21" s="16"/>
      <c r="J21" s="16"/>
      <c r="K21" s="16"/>
      <c r="L21" s="16"/>
      <c r="M21" s="16"/>
      <c r="N21" s="16"/>
      <c r="O21" s="16"/>
      <c r="P21" s="16"/>
      <c r="Q21" s="16"/>
      <c r="R21" s="16"/>
      <c r="S21" s="16"/>
    </row>
    <row r="22" spans="2:20" ht="22.35" customHeight="1" x14ac:dyDescent="0.25">
      <c r="B22" s="35" t="s">
        <v>57</v>
      </c>
      <c r="C22" s="33" t="s">
        <v>58</v>
      </c>
      <c r="D22" s="33">
        <v>3</v>
      </c>
      <c r="E22" s="361"/>
      <c r="F22" s="123"/>
      <c r="G22" s="123"/>
      <c r="H22" s="123"/>
      <c r="I22" s="123"/>
      <c r="J22" s="123"/>
      <c r="K22" s="123"/>
      <c r="L22" s="123"/>
      <c r="M22" s="123"/>
      <c r="N22" s="123"/>
      <c r="O22" s="123"/>
      <c r="P22" s="123"/>
      <c r="Q22" s="123"/>
      <c r="R22" s="123"/>
      <c r="S22" s="123"/>
      <c r="T22" s="123"/>
    </row>
    <row r="23" spans="2:20" ht="22.35" customHeight="1" x14ac:dyDescent="0.25">
      <c r="B23" s="34" t="s">
        <v>59</v>
      </c>
      <c r="C23" s="33" t="s">
        <v>58</v>
      </c>
      <c r="D23" s="33">
        <v>3</v>
      </c>
      <c r="E23" s="361"/>
      <c r="F23" s="123"/>
      <c r="G23" s="123"/>
      <c r="H23" s="123"/>
      <c r="I23" s="123"/>
      <c r="J23" s="123"/>
      <c r="K23" s="123"/>
      <c r="L23" s="123"/>
      <c r="M23" s="123"/>
      <c r="N23" s="123"/>
      <c r="O23" s="123"/>
      <c r="P23" s="123"/>
      <c r="Q23" s="123"/>
      <c r="R23" s="123"/>
      <c r="S23" s="123"/>
      <c r="T23" s="123"/>
    </row>
    <row r="24" spans="2:20" ht="22.35" customHeight="1" x14ac:dyDescent="0.25">
      <c r="B24" s="34" t="s">
        <v>60</v>
      </c>
      <c r="C24" s="33" t="s">
        <v>58</v>
      </c>
      <c r="D24" s="33">
        <v>3</v>
      </c>
      <c r="E24" s="361"/>
      <c r="F24" s="163">
        <f>IFERROR(SUM(F22:F23),0)</f>
        <v>0</v>
      </c>
      <c r="G24" s="163">
        <f>IFERROR(SUM(G22:G23),0)</f>
        <v>0</v>
      </c>
      <c r="H24" s="163">
        <f t="shared" ref="H24:T24" si="0">IFERROR(SUM(H22:H23),0)</f>
        <v>0</v>
      </c>
      <c r="I24" s="163">
        <f t="shared" si="0"/>
        <v>0</v>
      </c>
      <c r="J24" s="163">
        <f t="shared" si="0"/>
        <v>0</v>
      </c>
      <c r="K24" s="163">
        <f t="shared" si="0"/>
        <v>0</v>
      </c>
      <c r="L24" s="163">
        <f t="shared" si="0"/>
        <v>0</v>
      </c>
      <c r="M24" s="163">
        <f t="shared" si="0"/>
        <v>0</v>
      </c>
      <c r="N24" s="163">
        <f t="shared" si="0"/>
        <v>0</v>
      </c>
      <c r="O24" s="163">
        <f t="shared" si="0"/>
        <v>0</v>
      </c>
      <c r="P24" s="163">
        <f t="shared" si="0"/>
        <v>0</v>
      </c>
      <c r="Q24" s="163">
        <f t="shared" si="0"/>
        <v>0</v>
      </c>
      <c r="R24" s="163">
        <f t="shared" si="0"/>
        <v>0</v>
      </c>
      <c r="S24" s="163">
        <f t="shared" si="0"/>
        <v>0</v>
      </c>
      <c r="T24" s="163">
        <f t="shared" si="0"/>
        <v>0</v>
      </c>
    </row>
    <row r="25" spans="2:20" ht="21.45" customHeight="1" thickBot="1" x14ac:dyDescent="0.3"/>
    <row r="26" spans="2:20" ht="20.25" customHeight="1" thickBot="1" x14ac:dyDescent="0.3">
      <c r="B26" s="36" t="s">
        <v>1101</v>
      </c>
      <c r="C26" s="359">
        <f>$C$12</f>
        <v>0</v>
      </c>
      <c r="D26" s="10"/>
      <c r="E26" s="11"/>
      <c r="F26" s="11"/>
      <c r="G26" s="11"/>
      <c r="H26" s="11"/>
      <c r="I26" s="11"/>
      <c r="J26" s="11"/>
      <c r="K26" s="11"/>
      <c r="L26" s="11"/>
      <c r="M26" s="11"/>
      <c r="N26" s="11"/>
      <c r="O26" s="11"/>
      <c r="P26" s="11"/>
      <c r="Q26" s="11"/>
      <c r="R26" s="11"/>
      <c r="S26" s="11"/>
    </row>
    <row r="27" spans="2:20" ht="22.05" customHeight="1" x14ac:dyDescent="0.25">
      <c r="B27" s="35" t="s">
        <v>1102</v>
      </c>
      <c r="C27" s="33" t="s">
        <v>1103</v>
      </c>
      <c r="D27" s="33">
        <v>1</v>
      </c>
      <c r="E27" s="361"/>
      <c r="F27" s="123"/>
      <c r="G27" s="123"/>
      <c r="H27" s="123"/>
      <c r="I27" s="123"/>
      <c r="J27" s="123"/>
      <c r="K27" s="123"/>
      <c r="L27" s="123"/>
      <c r="M27" s="123"/>
      <c r="N27" s="123"/>
      <c r="O27" s="123"/>
      <c r="P27" s="123"/>
      <c r="Q27" s="123"/>
      <c r="R27" s="123"/>
      <c r="S27" s="123"/>
      <c r="T27" s="123"/>
    </row>
    <row r="28" spans="2:20" ht="22.05" customHeight="1" x14ac:dyDescent="0.25">
      <c r="B28" s="34" t="s">
        <v>1104</v>
      </c>
      <c r="C28" s="33" t="s">
        <v>1103</v>
      </c>
      <c r="D28" s="33">
        <v>1</v>
      </c>
      <c r="E28" s="361"/>
      <c r="F28" s="123"/>
      <c r="G28" s="123"/>
      <c r="H28" s="123"/>
      <c r="I28" s="123"/>
      <c r="J28" s="123"/>
      <c r="K28" s="123"/>
      <c r="L28" s="123"/>
      <c r="M28" s="123"/>
      <c r="N28" s="123"/>
      <c r="O28" s="123"/>
      <c r="P28" s="123"/>
      <c r="Q28" s="123"/>
      <c r="R28" s="123"/>
      <c r="S28" s="123"/>
      <c r="T28" s="123"/>
    </row>
    <row r="29" spans="2:20" ht="22.05" customHeight="1" x14ac:dyDescent="0.25">
      <c r="B29" s="34" t="s">
        <v>1105</v>
      </c>
      <c r="C29" s="33" t="s">
        <v>1103</v>
      </c>
      <c r="D29" s="33">
        <v>1</v>
      </c>
      <c r="E29" s="361"/>
      <c r="F29" s="163">
        <f>IFERROR(SUM(F27:F28),0)</f>
        <v>0</v>
      </c>
      <c r="G29" s="163">
        <f>IFERROR(SUM(G27:G28),0)</f>
        <v>0</v>
      </c>
      <c r="H29" s="163">
        <f t="shared" ref="H29:T29" si="1">IFERROR(SUM(H27:H28),0)</f>
        <v>0</v>
      </c>
      <c r="I29" s="163">
        <f t="shared" si="1"/>
        <v>0</v>
      </c>
      <c r="J29" s="163">
        <f t="shared" si="1"/>
        <v>0</v>
      </c>
      <c r="K29" s="163">
        <f t="shared" si="1"/>
        <v>0</v>
      </c>
      <c r="L29" s="163">
        <f t="shared" si="1"/>
        <v>0</v>
      </c>
      <c r="M29" s="163">
        <f t="shared" si="1"/>
        <v>0</v>
      </c>
      <c r="N29" s="163">
        <f t="shared" si="1"/>
        <v>0</v>
      </c>
      <c r="O29" s="163">
        <f t="shared" si="1"/>
        <v>0</v>
      </c>
      <c r="P29" s="163">
        <f t="shared" si="1"/>
        <v>0</v>
      </c>
      <c r="Q29" s="163">
        <f t="shared" si="1"/>
        <v>0</v>
      </c>
      <c r="R29" s="163">
        <f t="shared" si="1"/>
        <v>0</v>
      </c>
      <c r="S29" s="163">
        <f t="shared" si="1"/>
        <v>0</v>
      </c>
      <c r="T29" s="163">
        <f t="shared" si="1"/>
        <v>0</v>
      </c>
    </row>
    <row r="30" spans="2:20" ht="16.2" thickBot="1" x14ac:dyDescent="0.3">
      <c r="B30" s="13"/>
      <c r="C30" s="13"/>
      <c r="D30" s="13"/>
      <c r="E30" s="12"/>
      <c r="F30" s="12"/>
      <c r="G30" s="12"/>
      <c r="H30" s="12"/>
      <c r="I30" s="12"/>
      <c r="J30" s="12"/>
      <c r="K30" s="12"/>
      <c r="L30" s="12"/>
      <c r="M30" s="12"/>
      <c r="N30" s="12"/>
      <c r="O30" s="12"/>
      <c r="P30" s="12"/>
      <c r="Q30" s="12"/>
      <c r="R30" s="12"/>
      <c r="S30" s="12"/>
    </row>
    <row r="31" spans="2:20" ht="21.75" customHeight="1" thickBot="1" x14ac:dyDescent="0.3">
      <c r="B31" s="42" t="s">
        <v>1106</v>
      </c>
      <c r="C31" s="133"/>
      <c r="D31" s="7"/>
      <c r="E31" s="7"/>
      <c r="F31" s="9"/>
      <c r="G31" s="9"/>
      <c r="H31" s="9"/>
      <c r="I31" s="9"/>
      <c r="J31" s="9"/>
      <c r="K31" s="9"/>
      <c r="L31" s="9"/>
      <c r="M31" s="9"/>
      <c r="N31" s="9"/>
      <c r="O31" s="9"/>
      <c r="P31" s="9"/>
      <c r="Q31" s="9"/>
      <c r="R31" s="9"/>
      <c r="S31" s="9"/>
    </row>
    <row r="32" spans="2:20" ht="21.75" customHeight="1" thickBot="1" x14ac:dyDescent="0.3">
      <c r="B32" s="132" t="s">
        <v>1096</v>
      </c>
      <c r="C32" s="133"/>
      <c r="D32" s="7"/>
      <c r="E32" s="7"/>
      <c r="F32" s="9"/>
      <c r="G32" s="9"/>
      <c r="H32" s="9"/>
      <c r="I32" s="9"/>
      <c r="J32" s="9"/>
      <c r="K32" s="9"/>
      <c r="L32" s="9"/>
      <c r="M32" s="9"/>
      <c r="N32" s="9"/>
      <c r="O32" s="9"/>
      <c r="P32" s="9"/>
      <c r="Q32" s="9"/>
      <c r="R32" s="9"/>
      <c r="S32" s="9"/>
    </row>
    <row r="33" spans="2:20" ht="21.75" customHeight="1" x14ac:dyDescent="0.25">
      <c r="B33" s="35" t="s">
        <v>116</v>
      </c>
      <c r="C33" s="33" t="s">
        <v>58</v>
      </c>
      <c r="D33" s="44">
        <v>3</v>
      </c>
      <c r="E33" s="123"/>
      <c r="F33" s="9"/>
      <c r="G33" s="9"/>
      <c r="H33" s="9"/>
      <c r="I33" s="9"/>
      <c r="J33" s="9"/>
      <c r="K33" s="9"/>
      <c r="L33" s="9"/>
      <c r="M33" s="9"/>
      <c r="N33" s="9"/>
      <c r="O33" s="9"/>
      <c r="P33" s="9"/>
      <c r="Q33" s="9"/>
      <c r="R33" s="9"/>
      <c r="S33" s="9"/>
    </row>
    <row r="34" spans="2:20" ht="21.75" customHeight="1" x14ac:dyDescent="0.25">
      <c r="B34" s="35" t="s">
        <v>1097</v>
      </c>
      <c r="C34" s="33" t="s">
        <v>58</v>
      </c>
      <c r="D34" s="44">
        <v>3</v>
      </c>
      <c r="E34" s="163">
        <f>IFERROR(SUM(F34,G34,H34,I34,J34),0)</f>
        <v>0</v>
      </c>
      <c r="F34" s="57"/>
      <c r="G34" s="51"/>
      <c r="H34" s="51"/>
      <c r="I34" s="57"/>
      <c r="J34" s="51"/>
      <c r="K34" s="165"/>
      <c r="L34" s="173"/>
      <c r="M34" s="165"/>
      <c r="N34" s="165"/>
      <c r="O34" s="173"/>
      <c r="P34" s="165"/>
      <c r="Q34" s="165"/>
      <c r="R34" s="173"/>
      <c r="S34" s="165"/>
      <c r="T34" s="165"/>
    </row>
    <row r="35" spans="2:20" ht="21.75" customHeight="1" x14ac:dyDescent="0.25">
      <c r="B35" s="35" t="s">
        <v>1098</v>
      </c>
      <c r="C35" s="33" t="s">
        <v>58</v>
      </c>
      <c r="D35" s="44">
        <v>3</v>
      </c>
      <c r="E35" s="163">
        <f>IFERROR(SUM(F35,G35,H35,I35,J35),0)</f>
        <v>0</v>
      </c>
      <c r="F35" s="57"/>
      <c r="G35" s="51"/>
      <c r="H35" s="51"/>
      <c r="I35" s="57"/>
      <c r="J35" s="51"/>
      <c r="K35" s="165"/>
      <c r="L35" s="173"/>
      <c r="M35" s="165"/>
      <c r="N35" s="165"/>
      <c r="O35" s="173"/>
      <c r="P35" s="165"/>
      <c r="Q35" s="165"/>
      <c r="R35" s="173"/>
      <c r="S35" s="165"/>
      <c r="T35" s="165"/>
    </row>
    <row r="36" spans="2:20" ht="21.75" customHeight="1" x14ac:dyDescent="0.25">
      <c r="B36" s="35" t="s">
        <v>1099</v>
      </c>
      <c r="C36" s="33" t="s">
        <v>58</v>
      </c>
      <c r="D36" s="44">
        <v>3</v>
      </c>
      <c r="E36" s="123"/>
      <c r="F36" s="79"/>
      <c r="G36" s="79"/>
      <c r="H36" s="79"/>
      <c r="I36" s="79"/>
      <c r="J36" s="79"/>
      <c r="K36" s="79"/>
      <c r="L36" s="79"/>
      <c r="M36" s="79"/>
      <c r="N36" s="79"/>
      <c r="O36" s="79"/>
      <c r="P36" s="79"/>
      <c r="Q36" s="79"/>
      <c r="R36" s="79"/>
      <c r="S36" s="79"/>
      <c r="T36" s="79"/>
    </row>
    <row r="37" spans="2:20" ht="21.75" customHeight="1" x14ac:dyDescent="0.25">
      <c r="B37" s="35" t="s">
        <v>118</v>
      </c>
      <c r="C37" s="33" t="s">
        <v>58</v>
      </c>
      <c r="D37" s="44">
        <v>3</v>
      </c>
      <c r="E37" s="163">
        <f>E33-SUM(E34:E36)</f>
        <v>0</v>
      </c>
      <c r="F37" s="9"/>
      <c r="G37" s="9"/>
      <c r="H37" s="9"/>
      <c r="I37" s="9"/>
      <c r="J37" s="9"/>
      <c r="K37" s="9"/>
      <c r="L37" s="9"/>
      <c r="M37" s="9"/>
      <c r="N37" s="9"/>
      <c r="O37" s="9"/>
      <c r="P37" s="9"/>
      <c r="Q37" s="9"/>
      <c r="R37" s="9"/>
      <c r="S37" s="9"/>
    </row>
    <row r="38" spans="2:20" ht="16.2" thickBot="1" x14ac:dyDescent="0.3">
      <c r="B38" s="7"/>
      <c r="C38" s="7"/>
      <c r="D38" s="7"/>
      <c r="E38" s="9"/>
      <c r="F38" s="9"/>
      <c r="G38" s="9"/>
      <c r="H38" s="9"/>
      <c r="I38" s="9"/>
      <c r="J38" s="9"/>
      <c r="K38" s="9"/>
      <c r="L38" s="9"/>
      <c r="M38" s="9"/>
      <c r="N38" s="9"/>
      <c r="O38" s="9"/>
      <c r="P38" s="9"/>
      <c r="Q38" s="9"/>
      <c r="R38" s="9"/>
      <c r="S38" s="9"/>
    </row>
    <row r="39" spans="2:20" ht="16.2" thickBot="1" x14ac:dyDescent="0.3">
      <c r="B39" s="36" t="s">
        <v>1107</v>
      </c>
      <c r="C39" s="7"/>
      <c r="D39" s="7"/>
      <c r="E39" s="9"/>
      <c r="F39" s="9"/>
      <c r="G39" s="9"/>
      <c r="H39" s="9"/>
      <c r="I39" s="9"/>
      <c r="J39" s="9"/>
      <c r="K39" s="9"/>
      <c r="L39" s="9"/>
      <c r="M39" s="9"/>
      <c r="N39" s="9"/>
      <c r="O39" s="9"/>
      <c r="P39" s="9"/>
      <c r="Q39" s="9"/>
      <c r="R39" s="9"/>
      <c r="S39" s="9"/>
    </row>
    <row r="40" spans="2:20" ht="16.2" thickBot="1" x14ac:dyDescent="0.3">
      <c r="B40" s="134" t="s">
        <v>62</v>
      </c>
      <c r="C40" s="359">
        <f>$C$31</f>
        <v>0</v>
      </c>
      <c r="D40" s="10"/>
      <c r="E40" s="16"/>
      <c r="F40" s="16"/>
      <c r="G40" s="16"/>
      <c r="H40" s="16"/>
      <c r="I40" s="16"/>
      <c r="J40" s="16"/>
      <c r="K40" s="16"/>
      <c r="L40" s="16"/>
      <c r="M40" s="16"/>
      <c r="N40" s="16"/>
      <c r="O40" s="16"/>
      <c r="P40" s="16"/>
      <c r="Q40" s="16"/>
      <c r="R40" s="16"/>
      <c r="S40" s="16"/>
    </row>
    <row r="41" spans="2:20" ht="15.6" x14ac:dyDescent="0.25">
      <c r="B41" s="35" t="s">
        <v>57</v>
      </c>
      <c r="C41" s="33" t="s">
        <v>58</v>
      </c>
      <c r="D41" s="33">
        <v>3</v>
      </c>
      <c r="E41" s="361"/>
      <c r="F41" s="123"/>
      <c r="G41" s="123"/>
      <c r="H41" s="123"/>
      <c r="I41" s="123"/>
      <c r="J41" s="123"/>
      <c r="K41" s="123"/>
      <c r="L41" s="123"/>
      <c r="M41" s="123"/>
      <c r="N41" s="123"/>
      <c r="O41" s="123"/>
      <c r="P41" s="123"/>
      <c r="Q41" s="123"/>
      <c r="R41" s="123"/>
      <c r="S41" s="123"/>
      <c r="T41" s="123"/>
    </row>
    <row r="42" spans="2:20" ht="15.6" x14ac:dyDescent="0.25">
      <c r="B42" s="34" t="s">
        <v>59</v>
      </c>
      <c r="C42" s="33" t="s">
        <v>58</v>
      </c>
      <c r="D42" s="33">
        <v>3</v>
      </c>
      <c r="E42" s="361"/>
      <c r="F42" s="123"/>
      <c r="G42" s="123"/>
      <c r="H42" s="123"/>
      <c r="I42" s="123"/>
      <c r="J42" s="123"/>
      <c r="K42" s="123"/>
      <c r="L42" s="123"/>
      <c r="M42" s="123"/>
      <c r="N42" s="123"/>
      <c r="O42" s="123"/>
      <c r="P42" s="123"/>
      <c r="Q42" s="123"/>
      <c r="R42" s="123"/>
      <c r="S42" s="123"/>
      <c r="T42" s="123"/>
    </row>
    <row r="43" spans="2:20" ht="15.6" x14ac:dyDescent="0.25">
      <c r="B43" s="34" t="s">
        <v>60</v>
      </c>
      <c r="C43" s="33" t="s">
        <v>58</v>
      </c>
      <c r="D43" s="33">
        <v>3</v>
      </c>
      <c r="E43" s="361"/>
      <c r="F43" s="163">
        <f>IFERROR(SUM(F41:F42),0)</f>
        <v>0</v>
      </c>
      <c r="G43" s="163">
        <f>IFERROR(SUM(G41:G42),0)</f>
        <v>0</v>
      </c>
      <c r="H43" s="163">
        <f t="shared" ref="H43:T43" si="2">IFERROR(SUM(H41:H42),0)</f>
        <v>0</v>
      </c>
      <c r="I43" s="163">
        <f t="shared" si="2"/>
        <v>0</v>
      </c>
      <c r="J43" s="163">
        <f t="shared" si="2"/>
        <v>0</v>
      </c>
      <c r="K43" s="163">
        <f t="shared" si="2"/>
        <v>0</v>
      </c>
      <c r="L43" s="163">
        <f t="shared" si="2"/>
        <v>0</v>
      </c>
      <c r="M43" s="163">
        <f t="shared" si="2"/>
        <v>0</v>
      </c>
      <c r="N43" s="163">
        <f t="shared" si="2"/>
        <v>0</v>
      </c>
      <c r="O43" s="163">
        <f t="shared" si="2"/>
        <v>0</v>
      </c>
      <c r="P43" s="163">
        <f t="shared" si="2"/>
        <v>0</v>
      </c>
      <c r="Q43" s="163">
        <f t="shared" si="2"/>
        <v>0</v>
      </c>
      <c r="R43" s="163">
        <f t="shared" si="2"/>
        <v>0</v>
      </c>
      <c r="S43" s="163">
        <f t="shared" si="2"/>
        <v>0</v>
      </c>
      <c r="T43" s="163">
        <f t="shared" si="2"/>
        <v>0</v>
      </c>
    </row>
    <row r="44" spans="2:20" ht="15" thickBot="1" x14ac:dyDescent="0.3"/>
    <row r="45" spans="2:20" ht="16.2" thickBot="1" x14ac:dyDescent="0.3">
      <c r="B45" s="36" t="s">
        <v>1108</v>
      </c>
      <c r="C45" s="359">
        <f>$C$31</f>
        <v>0</v>
      </c>
      <c r="D45" s="10"/>
      <c r="E45" s="11"/>
      <c r="F45" s="11"/>
      <c r="G45" s="11"/>
      <c r="H45" s="11"/>
      <c r="I45" s="11"/>
      <c r="J45" s="11"/>
      <c r="K45" s="11"/>
      <c r="L45" s="11"/>
      <c r="M45" s="11"/>
      <c r="N45" s="11"/>
      <c r="O45" s="11"/>
      <c r="P45" s="11"/>
      <c r="Q45" s="11"/>
      <c r="R45" s="11"/>
      <c r="S45" s="11"/>
    </row>
    <row r="46" spans="2:20" ht="15.6" x14ac:dyDescent="0.25">
      <c r="B46" s="35" t="s">
        <v>1102</v>
      </c>
      <c r="C46" s="33" t="s">
        <v>1103</v>
      </c>
      <c r="D46" s="33">
        <v>1</v>
      </c>
      <c r="E46" s="361"/>
      <c r="F46" s="123"/>
      <c r="G46" s="123"/>
      <c r="H46" s="123"/>
      <c r="I46" s="123"/>
      <c r="J46" s="123"/>
      <c r="K46" s="123"/>
      <c r="L46" s="123"/>
      <c r="M46" s="123"/>
      <c r="N46" s="123"/>
      <c r="O46" s="123"/>
      <c r="P46" s="123"/>
      <c r="Q46" s="123"/>
      <c r="R46" s="123"/>
      <c r="S46" s="123"/>
      <c r="T46" s="123"/>
    </row>
    <row r="47" spans="2:20" ht="15.6" x14ac:dyDescent="0.25">
      <c r="B47" s="34" t="s">
        <v>1104</v>
      </c>
      <c r="C47" s="33" t="s">
        <v>1103</v>
      </c>
      <c r="D47" s="33">
        <v>1</v>
      </c>
      <c r="E47" s="361"/>
      <c r="F47" s="123"/>
      <c r="G47" s="123"/>
      <c r="H47" s="123"/>
      <c r="I47" s="123"/>
      <c r="J47" s="123"/>
      <c r="K47" s="123"/>
      <c r="L47" s="123"/>
      <c r="M47" s="123"/>
      <c r="N47" s="123"/>
      <c r="O47" s="123"/>
      <c r="P47" s="123"/>
      <c r="Q47" s="123"/>
      <c r="R47" s="123"/>
      <c r="S47" s="123"/>
      <c r="T47" s="123"/>
    </row>
    <row r="48" spans="2:20" ht="15.6" x14ac:dyDescent="0.25">
      <c r="B48" s="34" t="s">
        <v>1105</v>
      </c>
      <c r="C48" s="33" t="s">
        <v>1103</v>
      </c>
      <c r="D48" s="33">
        <v>1</v>
      </c>
      <c r="E48" s="361"/>
      <c r="F48" s="163">
        <f>IFERROR(SUM(F46:F47),0)</f>
        <v>0</v>
      </c>
      <c r="G48" s="163">
        <f>IFERROR(SUM(G46:G47),0)</f>
        <v>0</v>
      </c>
      <c r="H48" s="163">
        <f t="shared" ref="H48:T48" si="3">IFERROR(SUM(H46:H47),0)</f>
        <v>0</v>
      </c>
      <c r="I48" s="163">
        <f t="shared" si="3"/>
        <v>0</v>
      </c>
      <c r="J48" s="163">
        <f t="shared" si="3"/>
        <v>0</v>
      </c>
      <c r="K48" s="163">
        <f t="shared" si="3"/>
        <v>0</v>
      </c>
      <c r="L48" s="163">
        <f t="shared" si="3"/>
        <v>0</v>
      </c>
      <c r="M48" s="163">
        <f t="shared" si="3"/>
        <v>0</v>
      </c>
      <c r="N48" s="163">
        <f t="shared" si="3"/>
        <v>0</v>
      </c>
      <c r="O48" s="163">
        <f t="shared" si="3"/>
        <v>0</v>
      </c>
      <c r="P48" s="163">
        <f t="shared" si="3"/>
        <v>0</v>
      </c>
      <c r="Q48" s="163">
        <f t="shared" si="3"/>
        <v>0</v>
      </c>
      <c r="R48" s="163">
        <f t="shared" si="3"/>
        <v>0</v>
      </c>
      <c r="S48" s="163">
        <f t="shared" si="3"/>
        <v>0</v>
      </c>
      <c r="T48" s="163">
        <f t="shared" si="3"/>
        <v>0</v>
      </c>
    </row>
    <row r="49" spans="2:20" ht="15" thickBot="1" x14ac:dyDescent="0.3"/>
    <row r="50" spans="2:20" ht="16.2" thickBot="1" x14ac:dyDescent="0.3">
      <c r="B50" s="42" t="s">
        <v>1109</v>
      </c>
      <c r="C50" s="133"/>
      <c r="D50" s="7"/>
      <c r="E50" s="7"/>
      <c r="F50" s="9"/>
      <c r="G50" s="9"/>
      <c r="H50" s="9"/>
      <c r="I50" s="9"/>
      <c r="J50" s="9"/>
      <c r="K50" s="9"/>
      <c r="L50" s="9"/>
      <c r="M50" s="9"/>
      <c r="N50" s="9"/>
      <c r="O50" s="9"/>
      <c r="P50" s="9"/>
      <c r="Q50" s="9"/>
      <c r="R50" s="9"/>
      <c r="S50" s="9"/>
    </row>
    <row r="51" spans="2:20" ht="16.2" thickBot="1" x14ac:dyDescent="0.3">
      <c r="B51" s="132" t="s">
        <v>1096</v>
      </c>
      <c r="C51" s="133"/>
      <c r="D51" s="7"/>
      <c r="E51" s="7"/>
      <c r="F51" s="9"/>
      <c r="G51" s="9"/>
      <c r="H51" s="9"/>
      <c r="I51" s="9"/>
      <c r="J51" s="9"/>
      <c r="K51" s="9"/>
      <c r="L51" s="9"/>
      <c r="M51" s="9"/>
      <c r="N51" s="9"/>
      <c r="O51" s="9"/>
      <c r="P51" s="9"/>
      <c r="Q51" s="9"/>
      <c r="R51" s="9"/>
      <c r="S51" s="9"/>
    </row>
    <row r="52" spans="2:20" ht="15.6" x14ac:dyDescent="0.25">
      <c r="B52" s="35" t="s">
        <v>116</v>
      </c>
      <c r="C52" s="33" t="s">
        <v>58</v>
      </c>
      <c r="D52" s="44">
        <v>3</v>
      </c>
      <c r="E52" s="123"/>
      <c r="F52" s="9"/>
      <c r="G52" s="9"/>
      <c r="H52" s="9"/>
      <c r="I52" s="9"/>
      <c r="J52" s="9"/>
      <c r="K52" s="9"/>
      <c r="L52" s="9"/>
      <c r="M52" s="9"/>
      <c r="N52" s="9"/>
      <c r="O52" s="9"/>
      <c r="P52" s="9"/>
      <c r="Q52" s="9"/>
      <c r="R52" s="9"/>
      <c r="S52" s="9"/>
    </row>
    <row r="53" spans="2:20" ht="15.6" x14ac:dyDescent="0.25">
      <c r="B53" s="35" t="s">
        <v>1097</v>
      </c>
      <c r="C53" s="33" t="s">
        <v>58</v>
      </c>
      <c r="D53" s="44">
        <v>3</v>
      </c>
      <c r="E53" s="163">
        <f>IFERROR(SUM(F53,G53,H53,I53,J53),0)</f>
        <v>0</v>
      </c>
      <c r="F53" s="57"/>
      <c r="G53" s="51"/>
      <c r="H53" s="51"/>
      <c r="I53" s="57"/>
      <c r="J53" s="51"/>
      <c r="K53" s="165"/>
      <c r="L53" s="173"/>
      <c r="M53" s="165"/>
      <c r="N53" s="165"/>
      <c r="O53" s="173"/>
      <c r="P53" s="165"/>
      <c r="Q53" s="165"/>
      <c r="R53" s="173"/>
      <c r="S53" s="165"/>
      <c r="T53" s="165"/>
    </row>
    <row r="54" spans="2:20" ht="15.6" x14ac:dyDescent="0.25">
      <c r="B54" s="35" t="s">
        <v>1098</v>
      </c>
      <c r="C54" s="33" t="s">
        <v>58</v>
      </c>
      <c r="D54" s="44">
        <v>3</v>
      </c>
      <c r="E54" s="163">
        <f>IFERROR(SUM(F54,G54,H54,I54,J54),0)</f>
        <v>0</v>
      </c>
      <c r="F54" s="57"/>
      <c r="G54" s="51"/>
      <c r="H54" s="51"/>
      <c r="I54" s="57"/>
      <c r="J54" s="51"/>
      <c r="K54" s="165"/>
      <c r="L54" s="173"/>
      <c r="M54" s="165"/>
      <c r="N54" s="165"/>
      <c r="O54" s="173"/>
      <c r="P54" s="165"/>
      <c r="Q54" s="165"/>
      <c r="R54" s="173"/>
      <c r="S54" s="165"/>
      <c r="T54" s="165"/>
    </row>
    <row r="55" spans="2:20" ht="15.6" x14ac:dyDescent="0.25">
      <c r="B55" s="35" t="s">
        <v>1099</v>
      </c>
      <c r="C55" s="33" t="s">
        <v>58</v>
      </c>
      <c r="D55" s="44">
        <v>3</v>
      </c>
      <c r="E55" s="123"/>
      <c r="F55" s="79"/>
      <c r="G55" s="79"/>
      <c r="H55" s="79"/>
      <c r="I55" s="79"/>
      <c r="J55" s="79"/>
      <c r="K55" s="79"/>
      <c r="L55" s="79"/>
      <c r="M55" s="79"/>
      <c r="N55" s="79"/>
      <c r="O55" s="79"/>
      <c r="P55" s="79"/>
      <c r="Q55" s="79"/>
      <c r="R55" s="79"/>
      <c r="S55" s="79"/>
      <c r="T55" s="79"/>
    </row>
    <row r="56" spans="2:20" ht="15.6" x14ac:dyDescent="0.25">
      <c r="B56" s="35" t="s">
        <v>118</v>
      </c>
      <c r="C56" s="33" t="s">
        <v>58</v>
      </c>
      <c r="D56" s="44">
        <v>3</v>
      </c>
      <c r="E56" s="163">
        <f>E52-SUM(E53:E55)</f>
        <v>0</v>
      </c>
      <c r="F56" s="9"/>
      <c r="G56" s="9"/>
      <c r="H56" s="9"/>
      <c r="I56" s="9"/>
      <c r="J56" s="9"/>
      <c r="K56" s="9"/>
      <c r="L56" s="9"/>
      <c r="M56" s="9"/>
      <c r="N56" s="9"/>
      <c r="O56" s="9"/>
      <c r="P56" s="9"/>
      <c r="Q56" s="9"/>
      <c r="R56" s="9"/>
      <c r="S56" s="9"/>
    </row>
    <row r="57" spans="2:20" ht="16.2" thickBot="1" x14ac:dyDescent="0.3">
      <c r="B57" s="7"/>
      <c r="C57" s="7"/>
      <c r="D57" s="7"/>
      <c r="E57" s="9"/>
      <c r="F57" s="9"/>
      <c r="G57" s="9"/>
      <c r="H57" s="9"/>
      <c r="I57" s="9"/>
      <c r="J57" s="9"/>
      <c r="K57" s="9"/>
      <c r="L57" s="9"/>
      <c r="M57" s="9"/>
      <c r="N57" s="9"/>
      <c r="O57" s="9"/>
      <c r="P57" s="9"/>
      <c r="Q57" s="9"/>
      <c r="R57" s="9"/>
      <c r="S57" s="9"/>
    </row>
    <row r="58" spans="2:20" ht="16.2" thickBot="1" x14ac:dyDescent="0.3">
      <c r="B58" s="36" t="s">
        <v>1110</v>
      </c>
      <c r="C58" s="7"/>
      <c r="D58" s="7"/>
      <c r="E58" s="9"/>
      <c r="F58" s="9"/>
      <c r="G58" s="9"/>
      <c r="H58" s="9"/>
      <c r="I58" s="9"/>
      <c r="J58" s="9"/>
      <c r="K58" s="9"/>
      <c r="L58" s="9"/>
      <c r="M58" s="9"/>
      <c r="N58" s="9"/>
      <c r="O58" s="9"/>
      <c r="P58" s="9"/>
      <c r="Q58" s="9"/>
      <c r="R58" s="9"/>
      <c r="S58" s="9"/>
    </row>
    <row r="59" spans="2:20" ht="16.2" thickBot="1" x14ac:dyDescent="0.3">
      <c r="B59" s="134" t="s">
        <v>62</v>
      </c>
      <c r="C59" s="359">
        <f>$C$50</f>
        <v>0</v>
      </c>
      <c r="D59" s="10"/>
      <c r="E59" s="16"/>
      <c r="F59" s="16"/>
      <c r="G59" s="16"/>
      <c r="H59" s="16"/>
      <c r="I59" s="16"/>
      <c r="J59" s="16"/>
      <c r="K59" s="16"/>
      <c r="L59" s="16"/>
      <c r="M59" s="16"/>
      <c r="N59" s="16"/>
      <c r="O59" s="16"/>
      <c r="P59" s="16"/>
      <c r="Q59" s="16"/>
      <c r="R59" s="16"/>
      <c r="S59" s="16"/>
    </row>
    <row r="60" spans="2:20" ht="15.6" x14ac:dyDescent="0.25">
      <c r="B60" s="35" t="s">
        <v>57</v>
      </c>
      <c r="C60" s="33" t="s">
        <v>58</v>
      </c>
      <c r="D60" s="33">
        <v>3</v>
      </c>
      <c r="E60" s="361"/>
      <c r="F60" s="123"/>
      <c r="G60" s="123"/>
      <c r="H60" s="123"/>
      <c r="I60" s="123"/>
      <c r="J60" s="123"/>
      <c r="K60" s="123"/>
      <c r="L60" s="123"/>
      <c r="M60" s="123"/>
      <c r="N60" s="123"/>
      <c r="O60" s="123"/>
      <c r="P60" s="123"/>
      <c r="Q60" s="123"/>
      <c r="R60" s="123"/>
      <c r="S60" s="123"/>
      <c r="T60" s="123"/>
    </row>
    <row r="61" spans="2:20" ht="15.6" x14ac:dyDescent="0.25">
      <c r="B61" s="34" t="s">
        <v>59</v>
      </c>
      <c r="C61" s="33" t="s">
        <v>58</v>
      </c>
      <c r="D61" s="33">
        <v>3</v>
      </c>
      <c r="E61" s="361"/>
      <c r="F61" s="123"/>
      <c r="G61" s="123"/>
      <c r="H61" s="123"/>
      <c r="I61" s="123"/>
      <c r="J61" s="123"/>
      <c r="K61" s="123"/>
      <c r="L61" s="123"/>
      <c r="M61" s="123"/>
      <c r="N61" s="123"/>
      <c r="O61" s="123"/>
      <c r="P61" s="123"/>
      <c r="Q61" s="123"/>
      <c r="R61" s="123"/>
      <c r="S61" s="123"/>
      <c r="T61" s="123"/>
    </row>
    <row r="62" spans="2:20" ht="15.6" x14ac:dyDescent="0.25">
      <c r="B62" s="34" t="s">
        <v>60</v>
      </c>
      <c r="C62" s="33" t="s">
        <v>58</v>
      </c>
      <c r="D62" s="33">
        <v>3</v>
      </c>
      <c r="E62" s="361"/>
      <c r="F62" s="163">
        <f>IFERROR(SUM(F60:F61),0)</f>
        <v>0</v>
      </c>
      <c r="G62" s="163">
        <f>IFERROR(SUM(G60:G61),0)</f>
        <v>0</v>
      </c>
      <c r="H62" s="163">
        <f t="shared" ref="H62:T62" si="4">IFERROR(SUM(H60:H61),0)</f>
        <v>0</v>
      </c>
      <c r="I62" s="163">
        <f t="shared" si="4"/>
        <v>0</v>
      </c>
      <c r="J62" s="163">
        <f t="shared" si="4"/>
        <v>0</v>
      </c>
      <c r="K62" s="163">
        <f t="shared" si="4"/>
        <v>0</v>
      </c>
      <c r="L62" s="163">
        <f t="shared" si="4"/>
        <v>0</v>
      </c>
      <c r="M62" s="163">
        <f t="shared" si="4"/>
        <v>0</v>
      </c>
      <c r="N62" s="163">
        <f t="shared" si="4"/>
        <v>0</v>
      </c>
      <c r="O62" s="163">
        <f t="shared" si="4"/>
        <v>0</v>
      </c>
      <c r="P62" s="163">
        <f t="shared" si="4"/>
        <v>0</v>
      </c>
      <c r="Q62" s="163">
        <f t="shared" si="4"/>
        <v>0</v>
      </c>
      <c r="R62" s="163">
        <f t="shared" si="4"/>
        <v>0</v>
      </c>
      <c r="S62" s="163">
        <f t="shared" si="4"/>
        <v>0</v>
      </c>
      <c r="T62" s="163">
        <f t="shared" si="4"/>
        <v>0</v>
      </c>
    </row>
    <row r="63" spans="2:20" ht="15" thickBot="1" x14ac:dyDescent="0.3"/>
    <row r="64" spans="2:20" ht="16.2" thickBot="1" x14ac:dyDescent="0.3">
      <c r="B64" s="36" t="s">
        <v>1111</v>
      </c>
      <c r="C64" s="359">
        <f>$C$50</f>
        <v>0</v>
      </c>
      <c r="D64" s="10"/>
      <c r="E64" s="11"/>
      <c r="F64" s="11"/>
      <c r="G64" s="11"/>
      <c r="H64" s="11"/>
      <c r="I64" s="11"/>
      <c r="J64" s="11"/>
      <c r="K64" s="11"/>
      <c r="L64" s="11"/>
      <c r="M64" s="11"/>
      <c r="N64" s="11"/>
      <c r="O64" s="11"/>
      <c r="P64" s="11"/>
      <c r="Q64" s="11"/>
      <c r="R64" s="11"/>
      <c r="S64" s="11"/>
    </row>
    <row r="65" spans="2:20" ht="15.6" x14ac:dyDescent="0.25">
      <c r="B65" s="35" t="s">
        <v>1102</v>
      </c>
      <c r="C65" s="33" t="s">
        <v>1103</v>
      </c>
      <c r="D65" s="33">
        <v>1</v>
      </c>
      <c r="E65" s="361"/>
      <c r="F65" s="123"/>
      <c r="G65" s="123"/>
      <c r="H65" s="123"/>
      <c r="I65" s="123"/>
      <c r="J65" s="123"/>
      <c r="K65" s="123"/>
      <c r="L65" s="123"/>
      <c r="M65" s="123"/>
      <c r="N65" s="123"/>
      <c r="O65" s="123"/>
      <c r="P65" s="123"/>
      <c r="Q65" s="123"/>
      <c r="R65" s="123"/>
      <c r="S65" s="123"/>
      <c r="T65" s="123"/>
    </row>
    <row r="66" spans="2:20" ht="15.6" x14ac:dyDescent="0.25">
      <c r="B66" s="34" t="s">
        <v>1104</v>
      </c>
      <c r="C66" s="33" t="s">
        <v>1103</v>
      </c>
      <c r="D66" s="33">
        <v>1</v>
      </c>
      <c r="E66" s="361"/>
      <c r="F66" s="123"/>
      <c r="G66" s="123"/>
      <c r="H66" s="123"/>
      <c r="I66" s="123"/>
      <c r="J66" s="123"/>
      <c r="K66" s="123"/>
      <c r="L66" s="123"/>
      <c r="M66" s="123"/>
      <c r="N66" s="123"/>
      <c r="O66" s="123"/>
      <c r="P66" s="123"/>
      <c r="Q66" s="123"/>
      <c r="R66" s="123"/>
      <c r="S66" s="123"/>
      <c r="T66" s="123"/>
    </row>
    <row r="67" spans="2:20" ht="15.6" x14ac:dyDescent="0.25">
      <c r="B67" s="34" t="s">
        <v>1105</v>
      </c>
      <c r="C67" s="33" t="s">
        <v>1103</v>
      </c>
      <c r="D67" s="33">
        <v>1</v>
      </c>
      <c r="E67" s="361"/>
      <c r="F67" s="163">
        <f>IFERROR(SUM(F65:F66),0)</f>
        <v>0</v>
      </c>
      <c r="G67" s="163">
        <f>IFERROR(SUM(G65:G66),0)</f>
        <v>0</v>
      </c>
      <c r="H67" s="163">
        <f t="shared" ref="H67:T67" si="5">IFERROR(SUM(H65:H66),0)</f>
        <v>0</v>
      </c>
      <c r="I67" s="163">
        <f t="shared" si="5"/>
        <v>0</v>
      </c>
      <c r="J67" s="163">
        <f t="shared" si="5"/>
        <v>0</v>
      </c>
      <c r="K67" s="163">
        <f t="shared" si="5"/>
        <v>0</v>
      </c>
      <c r="L67" s="163">
        <f t="shared" si="5"/>
        <v>0</v>
      </c>
      <c r="M67" s="163">
        <f t="shared" si="5"/>
        <v>0</v>
      </c>
      <c r="N67" s="163">
        <f t="shared" si="5"/>
        <v>0</v>
      </c>
      <c r="O67" s="163">
        <f t="shared" si="5"/>
        <v>0</v>
      </c>
      <c r="P67" s="163">
        <f t="shared" si="5"/>
        <v>0</v>
      </c>
      <c r="Q67" s="163">
        <f t="shared" si="5"/>
        <v>0</v>
      </c>
      <c r="R67" s="163">
        <f t="shared" si="5"/>
        <v>0</v>
      </c>
      <c r="S67" s="163">
        <f t="shared" si="5"/>
        <v>0</v>
      </c>
      <c r="T67" s="163">
        <f t="shared" si="5"/>
        <v>0</v>
      </c>
    </row>
    <row r="68" spans="2:20" ht="16.2" thickBot="1" x14ac:dyDescent="0.3">
      <c r="B68" s="13"/>
      <c r="C68" s="13"/>
      <c r="D68" s="13"/>
      <c r="E68" s="12"/>
      <c r="F68" s="12"/>
      <c r="G68" s="12"/>
      <c r="H68" s="12"/>
      <c r="I68" s="12"/>
      <c r="J68" s="12"/>
      <c r="K68" s="12"/>
      <c r="L68" s="12"/>
      <c r="M68" s="12"/>
      <c r="N68" s="12"/>
      <c r="O68" s="12"/>
      <c r="P68" s="12"/>
      <c r="Q68" s="12"/>
      <c r="R68" s="12"/>
      <c r="S68" s="12"/>
    </row>
    <row r="69" spans="2:20" ht="16.2" thickBot="1" x14ac:dyDescent="0.3">
      <c r="B69" s="42" t="s">
        <v>1112</v>
      </c>
      <c r="C69" s="133"/>
      <c r="D69" s="7"/>
      <c r="E69" s="7"/>
      <c r="F69" s="9"/>
      <c r="G69" s="9"/>
      <c r="H69" s="9"/>
      <c r="I69" s="9"/>
      <c r="J69" s="9"/>
      <c r="K69" s="9"/>
      <c r="L69" s="9"/>
      <c r="M69" s="9"/>
      <c r="N69" s="9"/>
      <c r="O69" s="9"/>
      <c r="P69" s="9"/>
      <c r="Q69" s="9"/>
      <c r="R69" s="9"/>
      <c r="S69" s="9"/>
    </row>
    <row r="70" spans="2:20" ht="16.2" thickBot="1" x14ac:dyDescent="0.3">
      <c r="B70" s="132" t="s">
        <v>1096</v>
      </c>
      <c r="C70" s="133"/>
      <c r="D70" s="7"/>
      <c r="E70" s="7"/>
      <c r="F70" s="9"/>
      <c r="G70" s="9"/>
      <c r="H70" s="9"/>
      <c r="I70" s="9"/>
      <c r="J70" s="9"/>
      <c r="K70" s="9"/>
      <c r="L70" s="9"/>
      <c r="M70" s="9"/>
      <c r="N70" s="9"/>
      <c r="O70" s="9"/>
      <c r="P70" s="9"/>
      <c r="Q70" s="9"/>
      <c r="R70" s="9"/>
      <c r="S70" s="9"/>
    </row>
    <row r="71" spans="2:20" ht="15.6" x14ac:dyDescent="0.25">
      <c r="B71" s="35" t="s">
        <v>116</v>
      </c>
      <c r="C71" s="33" t="s">
        <v>58</v>
      </c>
      <c r="D71" s="44">
        <v>3</v>
      </c>
      <c r="E71" s="123"/>
      <c r="F71" s="9"/>
      <c r="G71" s="9"/>
      <c r="H71" s="9"/>
      <c r="I71" s="9"/>
      <c r="J71" s="9"/>
      <c r="K71" s="9"/>
      <c r="L71" s="9"/>
      <c r="M71" s="9"/>
      <c r="N71" s="9"/>
      <c r="O71" s="9"/>
      <c r="P71" s="9"/>
      <c r="Q71" s="9"/>
      <c r="R71" s="9"/>
      <c r="S71" s="9"/>
    </row>
    <row r="72" spans="2:20" ht="15.6" x14ac:dyDescent="0.25">
      <c r="B72" s="35" t="s">
        <v>1097</v>
      </c>
      <c r="C72" s="33" t="s">
        <v>58</v>
      </c>
      <c r="D72" s="44">
        <v>3</v>
      </c>
      <c r="E72" s="163">
        <f>IFERROR(SUM(F72,G72,H72,I72,J72),0)</f>
        <v>0</v>
      </c>
      <c r="F72" s="57"/>
      <c r="G72" s="51"/>
      <c r="H72" s="51"/>
      <c r="I72" s="57"/>
      <c r="J72" s="51"/>
      <c r="K72" s="165"/>
      <c r="L72" s="173"/>
      <c r="M72" s="165"/>
      <c r="N72" s="165"/>
      <c r="O72" s="173"/>
      <c r="P72" s="165"/>
      <c r="Q72" s="165"/>
      <c r="R72" s="173"/>
      <c r="S72" s="165"/>
      <c r="T72" s="165"/>
    </row>
    <row r="73" spans="2:20" ht="15.6" x14ac:dyDescent="0.25">
      <c r="B73" s="35" t="s">
        <v>1098</v>
      </c>
      <c r="C73" s="33" t="s">
        <v>58</v>
      </c>
      <c r="D73" s="44">
        <v>3</v>
      </c>
      <c r="E73" s="163">
        <f>IFERROR(SUM(F73,G73,H73,I73,J73),0)</f>
        <v>0</v>
      </c>
      <c r="F73" s="57"/>
      <c r="G73" s="51"/>
      <c r="H73" s="51"/>
      <c r="I73" s="57"/>
      <c r="J73" s="51"/>
      <c r="K73" s="165"/>
      <c r="L73" s="173"/>
      <c r="M73" s="165"/>
      <c r="N73" s="165"/>
      <c r="O73" s="173"/>
      <c r="P73" s="165"/>
      <c r="Q73" s="165"/>
      <c r="R73" s="173"/>
      <c r="S73" s="165"/>
      <c r="T73" s="165"/>
    </row>
    <row r="74" spans="2:20" ht="15.6" x14ac:dyDescent="0.25">
      <c r="B74" s="35" t="s">
        <v>1099</v>
      </c>
      <c r="C74" s="33" t="s">
        <v>58</v>
      </c>
      <c r="D74" s="44">
        <v>3</v>
      </c>
      <c r="E74" s="123"/>
      <c r="F74" s="79"/>
      <c r="G74" s="79"/>
      <c r="H74" s="79"/>
      <c r="I74" s="79"/>
      <c r="J74" s="79"/>
      <c r="K74" s="79"/>
      <c r="L74" s="79"/>
      <c r="M74" s="79"/>
      <c r="N74" s="79"/>
      <c r="O74" s="79"/>
      <c r="P74" s="79"/>
      <c r="Q74" s="79"/>
      <c r="R74" s="79"/>
      <c r="S74" s="79"/>
      <c r="T74" s="79"/>
    </row>
    <row r="75" spans="2:20" ht="15.6" x14ac:dyDescent="0.25">
      <c r="B75" s="35" t="s">
        <v>118</v>
      </c>
      <c r="C75" s="33" t="s">
        <v>58</v>
      </c>
      <c r="D75" s="44">
        <v>3</v>
      </c>
      <c r="E75" s="163">
        <f>E71-SUM(E72:E74)</f>
        <v>0</v>
      </c>
      <c r="F75" s="80"/>
      <c r="G75" s="80"/>
      <c r="H75" s="80"/>
      <c r="I75" s="80"/>
      <c r="J75" s="80"/>
      <c r="K75" s="80"/>
      <c r="L75" s="80"/>
      <c r="M75" s="80"/>
      <c r="N75" s="80"/>
      <c r="O75" s="80"/>
      <c r="P75" s="80"/>
      <c r="Q75" s="80"/>
      <c r="R75" s="80"/>
      <c r="S75" s="80"/>
    </row>
    <row r="76" spans="2:20" ht="16.2" thickBot="1" x14ac:dyDescent="0.3">
      <c r="B76" s="7"/>
      <c r="C76" s="7"/>
      <c r="D76" s="7"/>
      <c r="E76" s="9"/>
      <c r="F76" s="80"/>
      <c r="G76" s="80"/>
      <c r="H76" s="80"/>
      <c r="I76" s="80"/>
      <c r="J76" s="80"/>
      <c r="K76" s="80"/>
      <c r="L76" s="80"/>
      <c r="M76" s="80"/>
      <c r="N76" s="80"/>
      <c r="O76" s="80"/>
      <c r="P76" s="80"/>
      <c r="Q76" s="80"/>
      <c r="R76" s="80"/>
      <c r="S76" s="80"/>
    </row>
    <row r="77" spans="2:20" ht="16.2" thickBot="1" x14ac:dyDescent="0.3">
      <c r="B77" s="36" t="s">
        <v>1113</v>
      </c>
      <c r="C77" s="7"/>
      <c r="D77" s="7"/>
      <c r="E77" s="9"/>
      <c r="F77" s="9"/>
      <c r="G77" s="9"/>
      <c r="H77" s="9"/>
      <c r="I77" s="9"/>
      <c r="J77" s="9"/>
      <c r="K77" s="9"/>
      <c r="L77" s="9"/>
      <c r="M77" s="9"/>
      <c r="N77" s="9"/>
      <c r="O77" s="9"/>
      <c r="P77" s="9"/>
      <c r="Q77" s="9"/>
      <c r="R77" s="9"/>
      <c r="S77" s="9"/>
    </row>
    <row r="78" spans="2:20" ht="16.2" thickBot="1" x14ac:dyDescent="0.3">
      <c r="B78" s="134" t="s">
        <v>62</v>
      </c>
      <c r="C78" s="359">
        <f>$C$69</f>
        <v>0</v>
      </c>
      <c r="D78" s="10"/>
      <c r="E78" s="16"/>
      <c r="F78" s="16"/>
      <c r="G78" s="16"/>
      <c r="H78" s="16"/>
      <c r="I78" s="16"/>
      <c r="J78" s="16"/>
      <c r="K78" s="16"/>
      <c r="L78" s="16"/>
      <c r="M78" s="16"/>
      <c r="N78" s="16"/>
      <c r="O78" s="16"/>
      <c r="P78" s="16"/>
      <c r="Q78" s="16"/>
      <c r="R78" s="16"/>
      <c r="S78" s="16"/>
    </row>
    <row r="79" spans="2:20" ht="15.6" x14ac:dyDescent="0.25">
      <c r="B79" s="35" t="s">
        <v>57</v>
      </c>
      <c r="C79" s="33" t="s">
        <v>58</v>
      </c>
      <c r="D79" s="33">
        <v>3</v>
      </c>
      <c r="E79" s="361"/>
      <c r="F79" s="123"/>
      <c r="G79" s="123"/>
      <c r="H79" s="123"/>
      <c r="I79" s="123"/>
      <c r="J79" s="123"/>
      <c r="K79" s="123"/>
      <c r="L79" s="123"/>
      <c r="M79" s="123"/>
      <c r="N79" s="123"/>
      <c r="O79" s="123"/>
      <c r="P79" s="123"/>
      <c r="Q79" s="123"/>
      <c r="R79" s="123"/>
      <c r="S79" s="123"/>
      <c r="T79" s="123"/>
    </row>
    <row r="80" spans="2:20" ht="15.6" x14ac:dyDescent="0.25">
      <c r="B80" s="34" t="s">
        <v>59</v>
      </c>
      <c r="C80" s="33" t="s">
        <v>58</v>
      </c>
      <c r="D80" s="33">
        <v>3</v>
      </c>
      <c r="E80" s="361"/>
      <c r="F80" s="123"/>
      <c r="G80" s="123"/>
      <c r="H80" s="123"/>
      <c r="I80" s="123"/>
      <c r="J80" s="123"/>
      <c r="K80" s="123"/>
      <c r="L80" s="123"/>
      <c r="M80" s="123"/>
      <c r="N80" s="123"/>
      <c r="O80" s="123"/>
      <c r="P80" s="123"/>
      <c r="Q80" s="123"/>
      <c r="R80" s="123"/>
      <c r="S80" s="123"/>
      <c r="T80" s="123"/>
    </row>
    <row r="81" spans="2:20" ht="15.6" x14ac:dyDescent="0.25">
      <c r="B81" s="34" t="s">
        <v>60</v>
      </c>
      <c r="C81" s="33" t="s">
        <v>58</v>
      </c>
      <c r="D81" s="33">
        <v>3</v>
      </c>
      <c r="E81" s="361"/>
      <c r="F81" s="163">
        <f>IFERROR(SUM(F79:F80),0)</f>
        <v>0</v>
      </c>
      <c r="G81" s="163">
        <f>IFERROR(SUM(G79:G80),0)</f>
        <v>0</v>
      </c>
      <c r="H81" s="163">
        <f t="shared" ref="H81:T81" si="6">IFERROR(SUM(H79:H80),0)</f>
        <v>0</v>
      </c>
      <c r="I81" s="163">
        <f t="shared" si="6"/>
        <v>0</v>
      </c>
      <c r="J81" s="163">
        <f t="shared" si="6"/>
        <v>0</v>
      </c>
      <c r="K81" s="163">
        <f t="shared" si="6"/>
        <v>0</v>
      </c>
      <c r="L81" s="163">
        <f t="shared" si="6"/>
        <v>0</v>
      </c>
      <c r="M81" s="163">
        <f t="shared" si="6"/>
        <v>0</v>
      </c>
      <c r="N81" s="163">
        <f t="shared" si="6"/>
        <v>0</v>
      </c>
      <c r="O81" s="163">
        <f t="shared" si="6"/>
        <v>0</v>
      </c>
      <c r="P81" s="163">
        <f t="shared" si="6"/>
        <v>0</v>
      </c>
      <c r="Q81" s="163">
        <f t="shared" si="6"/>
        <v>0</v>
      </c>
      <c r="R81" s="163">
        <f t="shared" si="6"/>
        <v>0</v>
      </c>
      <c r="S81" s="163">
        <f t="shared" si="6"/>
        <v>0</v>
      </c>
      <c r="T81" s="163">
        <f t="shared" si="6"/>
        <v>0</v>
      </c>
    </row>
    <row r="82" spans="2:20" ht="15" thickBot="1" x14ac:dyDescent="0.3"/>
    <row r="83" spans="2:20" ht="16.2" thickBot="1" x14ac:dyDescent="0.3">
      <c r="B83" s="36" t="s">
        <v>1114</v>
      </c>
      <c r="C83" s="359">
        <f>$C$69</f>
        <v>0</v>
      </c>
      <c r="D83" s="10"/>
      <c r="E83" s="11"/>
      <c r="F83" s="11"/>
      <c r="G83" s="11"/>
      <c r="H83" s="11"/>
      <c r="I83" s="11"/>
      <c r="J83" s="11"/>
      <c r="K83" s="11"/>
      <c r="L83" s="11"/>
      <c r="M83" s="11"/>
      <c r="N83" s="11"/>
      <c r="O83" s="11"/>
      <c r="P83" s="11"/>
      <c r="Q83" s="11"/>
      <c r="R83" s="11"/>
      <c r="S83" s="11"/>
    </row>
    <row r="84" spans="2:20" ht="15.6" x14ac:dyDescent="0.25">
      <c r="B84" s="35" t="s">
        <v>1102</v>
      </c>
      <c r="C84" s="33" t="s">
        <v>1103</v>
      </c>
      <c r="D84" s="33">
        <v>1</v>
      </c>
      <c r="E84" s="361"/>
      <c r="F84" s="123"/>
      <c r="G84" s="123"/>
      <c r="H84" s="123"/>
      <c r="I84" s="123"/>
      <c r="J84" s="123"/>
      <c r="K84" s="123"/>
      <c r="L84" s="123"/>
      <c r="M84" s="123"/>
      <c r="N84" s="123"/>
      <c r="O84" s="123"/>
      <c r="P84" s="123"/>
      <c r="Q84" s="123"/>
      <c r="R84" s="123"/>
      <c r="S84" s="123"/>
      <c r="T84" s="123"/>
    </row>
    <row r="85" spans="2:20" ht="15.6" x14ac:dyDescent="0.25">
      <c r="B85" s="34" t="s">
        <v>1104</v>
      </c>
      <c r="C85" s="33" t="s">
        <v>1103</v>
      </c>
      <c r="D85" s="33">
        <v>1</v>
      </c>
      <c r="E85" s="361"/>
      <c r="F85" s="123"/>
      <c r="G85" s="123"/>
      <c r="H85" s="123"/>
      <c r="I85" s="123"/>
      <c r="J85" s="123"/>
      <c r="K85" s="123"/>
      <c r="L85" s="123"/>
      <c r="M85" s="123"/>
      <c r="N85" s="123"/>
      <c r="O85" s="123"/>
      <c r="P85" s="123"/>
      <c r="Q85" s="123"/>
      <c r="R85" s="123"/>
      <c r="S85" s="123"/>
      <c r="T85" s="123"/>
    </row>
    <row r="86" spans="2:20" ht="15.6" x14ac:dyDescent="0.25">
      <c r="B86" s="34" t="s">
        <v>1105</v>
      </c>
      <c r="C86" s="33" t="s">
        <v>1103</v>
      </c>
      <c r="D86" s="33">
        <v>1</v>
      </c>
      <c r="E86" s="361"/>
      <c r="F86" s="163">
        <f>IFERROR(SUM(F84:F85),0)</f>
        <v>0</v>
      </c>
      <c r="G86" s="163">
        <f>IFERROR(SUM(G84:G85),0)</f>
        <v>0</v>
      </c>
      <c r="H86" s="163">
        <f t="shared" ref="H86:T86" si="7">IFERROR(SUM(H84:H85),0)</f>
        <v>0</v>
      </c>
      <c r="I86" s="163">
        <f t="shared" si="7"/>
        <v>0</v>
      </c>
      <c r="J86" s="163">
        <f t="shared" si="7"/>
        <v>0</v>
      </c>
      <c r="K86" s="163">
        <f t="shared" si="7"/>
        <v>0</v>
      </c>
      <c r="L86" s="163">
        <f t="shared" si="7"/>
        <v>0</v>
      </c>
      <c r="M86" s="163">
        <f t="shared" si="7"/>
        <v>0</v>
      </c>
      <c r="N86" s="163">
        <f t="shared" si="7"/>
        <v>0</v>
      </c>
      <c r="O86" s="163">
        <f t="shared" si="7"/>
        <v>0</v>
      </c>
      <c r="P86" s="163">
        <f t="shared" si="7"/>
        <v>0</v>
      </c>
      <c r="Q86" s="163">
        <f t="shared" si="7"/>
        <v>0</v>
      </c>
      <c r="R86" s="163">
        <f t="shared" si="7"/>
        <v>0</v>
      </c>
      <c r="S86" s="163">
        <f t="shared" si="7"/>
        <v>0</v>
      </c>
      <c r="T86" s="163">
        <f t="shared" si="7"/>
        <v>0</v>
      </c>
    </row>
    <row r="87" spans="2:20" ht="15" thickBot="1" x14ac:dyDescent="0.3"/>
    <row r="88" spans="2:20" ht="16.2" thickBot="1" x14ac:dyDescent="0.3">
      <c r="B88" s="42" t="s">
        <v>1115</v>
      </c>
      <c r="C88" s="133"/>
      <c r="D88" s="7"/>
      <c r="E88" s="7"/>
      <c r="F88" s="9"/>
      <c r="G88" s="9"/>
      <c r="H88" s="9"/>
      <c r="I88" s="9"/>
      <c r="J88" s="9"/>
      <c r="K88" s="9"/>
      <c r="L88" s="9"/>
      <c r="M88" s="9"/>
      <c r="N88" s="9"/>
      <c r="O88" s="9"/>
      <c r="P88" s="9"/>
      <c r="Q88" s="9"/>
      <c r="R88" s="9"/>
      <c r="S88" s="9"/>
    </row>
    <row r="89" spans="2:20" ht="16.2" thickBot="1" x14ac:dyDescent="0.3">
      <c r="B89" s="132" t="s">
        <v>1096</v>
      </c>
      <c r="C89" s="133"/>
      <c r="D89" s="7"/>
      <c r="E89" s="7"/>
      <c r="F89" s="9"/>
      <c r="G89" s="9"/>
      <c r="H89" s="9"/>
      <c r="I89" s="9"/>
      <c r="J89" s="9"/>
      <c r="K89" s="9"/>
      <c r="L89" s="9"/>
      <c r="M89" s="9"/>
      <c r="N89" s="9"/>
      <c r="O89" s="9"/>
      <c r="P89" s="9"/>
      <c r="Q89" s="9"/>
      <c r="R89" s="9"/>
      <c r="S89" s="9"/>
    </row>
    <row r="90" spans="2:20" ht="15.6" x14ac:dyDescent="0.25">
      <c r="B90" s="35" t="s">
        <v>116</v>
      </c>
      <c r="C90" s="33" t="s">
        <v>58</v>
      </c>
      <c r="D90" s="44">
        <v>3</v>
      </c>
      <c r="E90" s="123"/>
      <c r="F90" s="9"/>
      <c r="G90" s="9"/>
      <c r="H90" s="9"/>
      <c r="I90" s="9"/>
      <c r="J90" s="9"/>
      <c r="K90" s="9"/>
      <c r="L90" s="9"/>
      <c r="M90" s="9"/>
      <c r="N90" s="9"/>
      <c r="O90" s="9"/>
      <c r="P90" s="9"/>
      <c r="Q90" s="9"/>
      <c r="R90" s="9"/>
      <c r="S90" s="9"/>
    </row>
    <row r="91" spans="2:20" ht="15.6" x14ac:dyDescent="0.25">
      <c r="B91" s="35" t="s">
        <v>1097</v>
      </c>
      <c r="C91" s="33" t="s">
        <v>58</v>
      </c>
      <c r="D91" s="44">
        <v>3</v>
      </c>
      <c r="E91" s="163">
        <f>IFERROR(SUM(F91,G91,H91,I91,J91),0)</f>
        <v>0</v>
      </c>
      <c r="F91" s="57"/>
      <c r="G91" s="51"/>
      <c r="H91" s="51"/>
      <c r="I91" s="57"/>
      <c r="J91" s="51"/>
      <c r="K91" s="165"/>
      <c r="L91" s="173"/>
      <c r="M91" s="165"/>
      <c r="N91" s="165"/>
      <c r="O91" s="173"/>
      <c r="P91" s="165"/>
      <c r="Q91" s="165"/>
      <c r="R91" s="173"/>
      <c r="S91" s="165"/>
      <c r="T91" s="165"/>
    </row>
    <row r="92" spans="2:20" ht="15.6" x14ac:dyDescent="0.25">
      <c r="B92" s="35" t="s">
        <v>1098</v>
      </c>
      <c r="C92" s="33" t="s">
        <v>58</v>
      </c>
      <c r="D92" s="44">
        <v>3</v>
      </c>
      <c r="E92" s="163">
        <f>IFERROR(SUM(F92,G92,H92,I92,J92),0)</f>
        <v>0</v>
      </c>
      <c r="F92" s="57"/>
      <c r="G92" s="51"/>
      <c r="H92" s="51"/>
      <c r="I92" s="57"/>
      <c r="J92" s="51"/>
      <c r="K92" s="165"/>
      <c r="L92" s="173"/>
      <c r="M92" s="165"/>
      <c r="N92" s="165"/>
      <c r="O92" s="173"/>
      <c r="P92" s="165"/>
      <c r="Q92" s="165"/>
      <c r="R92" s="173"/>
      <c r="S92" s="165"/>
      <c r="T92" s="165"/>
    </row>
    <row r="93" spans="2:20" ht="15.6" x14ac:dyDescent="0.25">
      <c r="B93" s="35" t="s">
        <v>1099</v>
      </c>
      <c r="C93" s="33" t="s">
        <v>58</v>
      </c>
      <c r="D93" s="44">
        <v>3</v>
      </c>
      <c r="E93" s="123"/>
      <c r="F93" s="79"/>
      <c r="G93" s="79"/>
      <c r="H93" s="79"/>
      <c r="I93" s="79"/>
      <c r="J93" s="79"/>
      <c r="K93" s="79"/>
      <c r="L93" s="79"/>
      <c r="M93" s="79"/>
      <c r="N93" s="79"/>
      <c r="O93" s="79"/>
      <c r="P93" s="79"/>
      <c r="Q93" s="79"/>
      <c r="R93" s="79"/>
      <c r="S93" s="79"/>
      <c r="T93" s="79"/>
    </row>
    <row r="94" spans="2:20" ht="15.6" x14ac:dyDescent="0.25">
      <c r="B94" s="35" t="s">
        <v>118</v>
      </c>
      <c r="C94" s="33" t="s">
        <v>58</v>
      </c>
      <c r="D94" s="44">
        <v>3</v>
      </c>
      <c r="E94" s="163">
        <f>E90-SUM(E91:E93)</f>
        <v>0</v>
      </c>
      <c r="F94" s="9"/>
      <c r="G94" s="9"/>
      <c r="H94" s="9"/>
      <c r="I94" s="9"/>
      <c r="J94" s="9"/>
      <c r="K94" s="9"/>
      <c r="L94" s="9"/>
      <c r="M94" s="9"/>
      <c r="N94" s="9"/>
      <c r="O94" s="9"/>
      <c r="P94" s="9"/>
      <c r="Q94" s="9"/>
      <c r="R94" s="9"/>
      <c r="S94" s="9"/>
    </row>
    <row r="95" spans="2:20" ht="16.2" thickBot="1" x14ac:dyDescent="0.3">
      <c r="B95" s="7"/>
      <c r="C95" s="7"/>
      <c r="D95" s="7"/>
      <c r="E95" s="9"/>
      <c r="F95" s="9"/>
      <c r="G95" s="9"/>
      <c r="H95" s="9"/>
      <c r="I95" s="9"/>
      <c r="J95" s="9"/>
      <c r="K95" s="9"/>
      <c r="L95" s="9"/>
      <c r="M95" s="9"/>
      <c r="N95" s="9"/>
      <c r="O95" s="9"/>
      <c r="P95" s="9"/>
      <c r="Q95" s="9"/>
      <c r="R95" s="9"/>
      <c r="S95" s="9"/>
    </row>
    <row r="96" spans="2:20" ht="16.2" thickBot="1" x14ac:dyDescent="0.3">
      <c r="B96" s="36" t="s">
        <v>1116</v>
      </c>
      <c r="C96" s="7"/>
      <c r="D96" s="7"/>
      <c r="E96" s="9"/>
      <c r="F96" s="9"/>
      <c r="G96" s="9"/>
      <c r="H96" s="9"/>
      <c r="I96" s="9"/>
      <c r="J96" s="9"/>
      <c r="K96" s="9"/>
      <c r="L96" s="9"/>
      <c r="M96" s="9"/>
      <c r="N96" s="9"/>
      <c r="O96" s="9"/>
      <c r="P96" s="9"/>
      <c r="Q96" s="9"/>
      <c r="R96" s="9"/>
      <c r="S96" s="9"/>
    </row>
    <row r="97" spans="2:21" ht="16.2" thickBot="1" x14ac:dyDescent="0.3">
      <c r="B97" s="134" t="s">
        <v>62</v>
      </c>
      <c r="C97" s="359">
        <f>$C$88</f>
        <v>0</v>
      </c>
      <c r="D97" s="10"/>
      <c r="E97" s="16"/>
      <c r="F97" s="16"/>
      <c r="G97" s="16"/>
      <c r="H97" s="16"/>
      <c r="I97" s="16"/>
      <c r="J97" s="16"/>
      <c r="K97" s="16"/>
      <c r="L97" s="16"/>
      <c r="M97" s="16"/>
      <c r="N97" s="16"/>
      <c r="O97" s="16"/>
      <c r="P97" s="16"/>
      <c r="Q97" s="16"/>
      <c r="R97" s="16"/>
      <c r="S97" s="16"/>
    </row>
    <row r="98" spans="2:21" ht="15.6" x14ac:dyDescent="0.25">
      <c r="B98" s="35" t="s">
        <v>57</v>
      </c>
      <c r="C98" s="33" t="s">
        <v>58</v>
      </c>
      <c r="D98" s="33">
        <v>3</v>
      </c>
      <c r="E98" s="361"/>
      <c r="F98" s="123"/>
      <c r="G98" s="123"/>
      <c r="H98" s="123"/>
      <c r="I98" s="123"/>
      <c r="J98" s="123"/>
      <c r="K98" s="123"/>
      <c r="L98" s="123"/>
      <c r="M98" s="123"/>
      <c r="N98" s="123"/>
      <c r="O98" s="123"/>
      <c r="P98" s="123"/>
      <c r="Q98" s="123"/>
      <c r="R98" s="123"/>
      <c r="S98" s="123"/>
      <c r="T98" s="123"/>
    </row>
    <row r="99" spans="2:21" ht="15.6" x14ac:dyDescent="0.25">
      <c r="B99" s="34" t="s">
        <v>59</v>
      </c>
      <c r="C99" s="33" t="s">
        <v>58</v>
      </c>
      <c r="D99" s="33">
        <v>3</v>
      </c>
      <c r="E99" s="361"/>
      <c r="F99" s="123"/>
      <c r="G99" s="123"/>
      <c r="H99" s="123"/>
      <c r="I99" s="123"/>
      <c r="J99" s="123"/>
      <c r="K99" s="123"/>
      <c r="L99" s="123"/>
      <c r="M99" s="123"/>
      <c r="N99" s="123"/>
      <c r="O99" s="123"/>
      <c r="P99" s="123"/>
      <c r="Q99" s="123"/>
      <c r="R99" s="123"/>
      <c r="S99" s="123"/>
      <c r="T99" s="123"/>
    </row>
    <row r="100" spans="2:21" ht="15.6" x14ac:dyDescent="0.25">
      <c r="B100" s="34" t="s">
        <v>60</v>
      </c>
      <c r="C100" s="33" t="s">
        <v>58</v>
      </c>
      <c r="D100" s="33">
        <v>3</v>
      </c>
      <c r="E100" s="361"/>
      <c r="F100" s="163">
        <f>IFERROR(SUM(F98:F99),0)</f>
        <v>0</v>
      </c>
      <c r="G100" s="163">
        <f>IFERROR(SUM(G98:G99),0)</f>
        <v>0</v>
      </c>
      <c r="H100" s="163">
        <f t="shared" ref="H100:T100" si="8">IFERROR(SUM(H98:H99),0)</f>
        <v>0</v>
      </c>
      <c r="I100" s="163">
        <f t="shared" si="8"/>
        <v>0</v>
      </c>
      <c r="J100" s="163">
        <f t="shared" si="8"/>
        <v>0</v>
      </c>
      <c r="K100" s="163">
        <f t="shared" si="8"/>
        <v>0</v>
      </c>
      <c r="L100" s="163">
        <f t="shared" si="8"/>
        <v>0</v>
      </c>
      <c r="M100" s="163">
        <f t="shared" si="8"/>
        <v>0</v>
      </c>
      <c r="N100" s="163">
        <f t="shared" si="8"/>
        <v>0</v>
      </c>
      <c r="O100" s="163">
        <f t="shared" si="8"/>
        <v>0</v>
      </c>
      <c r="P100" s="163">
        <f t="shared" si="8"/>
        <v>0</v>
      </c>
      <c r="Q100" s="163">
        <f t="shared" si="8"/>
        <v>0</v>
      </c>
      <c r="R100" s="163">
        <f t="shared" si="8"/>
        <v>0</v>
      </c>
      <c r="S100" s="163">
        <f t="shared" si="8"/>
        <v>0</v>
      </c>
      <c r="T100" s="163">
        <f t="shared" si="8"/>
        <v>0</v>
      </c>
    </row>
    <row r="101" spans="2:21" ht="15" thickBot="1" x14ac:dyDescent="0.3"/>
    <row r="102" spans="2:21" ht="16.2" thickBot="1" x14ac:dyDescent="0.3">
      <c r="B102" s="36" t="s">
        <v>1117</v>
      </c>
      <c r="C102" s="359">
        <f>$C$69</f>
        <v>0</v>
      </c>
      <c r="D102" s="10"/>
      <c r="E102" s="11"/>
      <c r="F102" s="11"/>
      <c r="G102" s="11"/>
      <c r="H102" s="11"/>
      <c r="I102" s="11"/>
      <c r="J102" s="11"/>
      <c r="K102" s="11"/>
      <c r="L102" s="11"/>
      <c r="M102" s="11"/>
      <c r="N102" s="11"/>
      <c r="O102" s="11"/>
      <c r="P102" s="11"/>
      <c r="Q102" s="11"/>
      <c r="R102" s="11"/>
      <c r="S102" s="11"/>
    </row>
    <row r="103" spans="2:21" ht="15.6" x14ac:dyDescent="0.25">
      <c r="B103" s="35" t="s">
        <v>1102</v>
      </c>
      <c r="C103" s="33" t="s">
        <v>1103</v>
      </c>
      <c r="D103" s="33">
        <v>1</v>
      </c>
      <c r="E103" s="361"/>
      <c r="F103" s="123"/>
      <c r="G103" s="123"/>
      <c r="H103" s="123"/>
      <c r="I103" s="123"/>
      <c r="J103" s="123"/>
      <c r="K103" s="123"/>
      <c r="L103" s="123"/>
      <c r="M103" s="123"/>
      <c r="N103" s="123"/>
      <c r="O103" s="123"/>
      <c r="P103" s="123"/>
      <c r="Q103" s="123"/>
      <c r="R103" s="123"/>
      <c r="S103" s="123"/>
      <c r="T103" s="123"/>
    </row>
    <row r="104" spans="2:21" ht="15.6" x14ac:dyDescent="0.25">
      <c r="B104" s="34" t="s">
        <v>1104</v>
      </c>
      <c r="C104" s="33" t="s">
        <v>1103</v>
      </c>
      <c r="D104" s="33">
        <v>1</v>
      </c>
      <c r="E104" s="361"/>
      <c r="F104" s="123"/>
      <c r="G104" s="123"/>
      <c r="H104" s="123"/>
      <c r="I104" s="123"/>
      <c r="J104" s="123"/>
      <c r="K104" s="123"/>
      <c r="L104" s="123"/>
      <c r="M104" s="123"/>
      <c r="N104" s="123"/>
      <c r="O104" s="123"/>
      <c r="P104" s="123"/>
      <c r="Q104" s="123"/>
      <c r="R104" s="123"/>
      <c r="S104" s="123"/>
      <c r="T104" s="123"/>
    </row>
    <row r="105" spans="2:21" ht="15.6" x14ac:dyDescent="0.25">
      <c r="B105" s="34" t="s">
        <v>1105</v>
      </c>
      <c r="C105" s="33" t="s">
        <v>1103</v>
      </c>
      <c r="D105" s="33">
        <v>1</v>
      </c>
      <c r="E105" s="361"/>
      <c r="F105" s="163">
        <f>IFERROR(SUM(F103:F104),0)</f>
        <v>0</v>
      </c>
      <c r="G105" s="163">
        <f>IFERROR(SUM(G103:G104),0)</f>
        <v>0</v>
      </c>
      <c r="H105" s="163">
        <f t="shared" ref="H105:T105" si="9">IFERROR(SUM(H103:H104),0)</f>
        <v>0</v>
      </c>
      <c r="I105" s="163">
        <f t="shared" si="9"/>
        <v>0</v>
      </c>
      <c r="J105" s="163">
        <f t="shared" si="9"/>
        <v>0</v>
      </c>
      <c r="K105" s="163">
        <f t="shared" si="9"/>
        <v>0</v>
      </c>
      <c r="L105" s="163">
        <f t="shared" si="9"/>
        <v>0</v>
      </c>
      <c r="M105" s="163">
        <f t="shared" si="9"/>
        <v>0</v>
      </c>
      <c r="N105" s="163">
        <f t="shared" si="9"/>
        <v>0</v>
      </c>
      <c r="O105" s="163">
        <f t="shared" si="9"/>
        <v>0</v>
      </c>
      <c r="P105" s="163">
        <f t="shared" si="9"/>
        <v>0</v>
      </c>
      <c r="Q105" s="163">
        <f t="shared" si="9"/>
        <v>0</v>
      </c>
      <c r="R105" s="163">
        <f t="shared" si="9"/>
        <v>0</v>
      </c>
      <c r="S105" s="163">
        <f t="shared" si="9"/>
        <v>0</v>
      </c>
      <c r="T105" s="163">
        <f t="shared" si="9"/>
        <v>0</v>
      </c>
    </row>
    <row r="106" spans="2:21" ht="15" thickBot="1" x14ac:dyDescent="0.3"/>
    <row r="107" spans="2:21" ht="16.2" thickBot="1" x14ac:dyDescent="0.3">
      <c r="B107" s="42" t="s">
        <v>1118</v>
      </c>
    </row>
    <row r="108" spans="2:21" ht="16.2" thickBot="1" x14ac:dyDescent="0.3">
      <c r="B108" s="36" t="s">
        <v>1119</v>
      </c>
      <c r="C108" s="10"/>
      <c r="D108" s="10"/>
      <c r="E108" s="10"/>
    </row>
    <row r="109" spans="2:21" ht="15.6" x14ac:dyDescent="0.25">
      <c r="B109" s="35" t="s">
        <v>57</v>
      </c>
      <c r="C109" s="33" t="s">
        <v>58</v>
      </c>
      <c r="D109" s="33">
        <v>3</v>
      </c>
      <c r="E109" s="169"/>
      <c r="F109" s="358">
        <f>IFERROR(SUM(F22,F41,F60,F79,F98),0)</f>
        <v>0</v>
      </c>
      <c r="G109" s="358">
        <f t="shared" ref="G109:S109" si="10">IFERROR(SUM(G22,G41,G60,G79,G98),0)</f>
        <v>0</v>
      </c>
      <c r="H109" s="358">
        <f t="shared" si="10"/>
        <v>0</v>
      </c>
      <c r="I109" s="358">
        <f t="shared" si="10"/>
        <v>0</v>
      </c>
      <c r="J109" s="358">
        <f t="shared" si="10"/>
        <v>0</v>
      </c>
      <c r="K109" s="358">
        <f t="shared" si="10"/>
        <v>0</v>
      </c>
      <c r="L109" s="358">
        <f t="shared" si="10"/>
        <v>0</v>
      </c>
      <c r="M109" s="358">
        <f t="shared" si="10"/>
        <v>0</v>
      </c>
      <c r="N109" s="358">
        <f t="shared" si="10"/>
        <v>0</v>
      </c>
      <c r="O109" s="358">
        <f t="shared" si="10"/>
        <v>0</v>
      </c>
      <c r="P109" s="358">
        <f t="shared" si="10"/>
        <v>0</v>
      </c>
      <c r="Q109" s="358">
        <f t="shared" si="10"/>
        <v>0</v>
      </c>
      <c r="R109" s="358">
        <f t="shared" si="10"/>
        <v>0</v>
      </c>
      <c r="S109" s="358">
        <f t="shared" si="10"/>
        <v>0</v>
      </c>
      <c r="T109" s="358">
        <f>IFERROR(SUM(T22,T41,T60,T79,T98),0)</f>
        <v>0</v>
      </c>
    </row>
    <row r="110" spans="2:21" ht="15.6" x14ac:dyDescent="0.25">
      <c r="B110" s="35" t="s">
        <v>59</v>
      </c>
      <c r="C110" s="33" t="s">
        <v>58</v>
      </c>
      <c r="D110" s="33">
        <v>3</v>
      </c>
      <c r="E110" s="169"/>
      <c r="F110" s="358">
        <f>IFERROR(SUM(F23,F42,F61,F80,F99),0)</f>
        <v>0</v>
      </c>
      <c r="G110" s="358">
        <f t="shared" ref="G110:S110" si="11">IFERROR(SUM(G23,G42,G61,G80,G99),0)</f>
        <v>0</v>
      </c>
      <c r="H110" s="358">
        <f t="shared" si="11"/>
        <v>0</v>
      </c>
      <c r="I110" s="358">
        <f t="shared" si="11"/>
        <v>0</v>
      </c>
      <c r="J110" s="358">
        <f t="shared" si="11"/>
        <v>0</v>
      </c>
      <c r="K110" s="358">
        <f t="shared" si="11"/>
        <v>0</v>
      </c>
      <c r="L110" s="358">
        <f t="shared" si="11"/>
        <v>0</v>
      </c>
      <c r="M110" s="358">
        <f t="shared" si="11"/>
        <v>0</v>
      </c>
      <c r="N110" s="358">
        <f t="shared" si="11"/>
        <v>0</v>
      </c>
      <c r="O110" s="358">
        <f t="shared" si="11"/>
        <v>0</v>
      </c>
      <c r="P110" s="358">
        <f t="shared" si="11"/>
        <v>0</v>
      </c>
      <c r="Q110" s="358">
        <f t="shared" si="11"/>
        <v>0</v>
      </c>
      <c r="R110" s="358">
        <f t="shared" si="11"/>
        <v>0</v>
      </c>
      <c r="S110" s="358">
        <f t="shared" si="11"/>
        <v>0</v>
      </c>
      <c r="T110" s="358">
        <f>IFERROR(SUM(T23,T42,T61,T80,T99),0)</f>
        <v>0</v>
      </c>
    </row>
    <row r="111" spans="2:21" ht="15.6" x14ac:dyDescent="0.25">
      <c r="B111" s="35" t="s">
        <v>121</v>
      </c>
      <c r="C111" s="33" t="s">
        <v>58</v>
      </c>
      <c r="D111" s="33">
        <v>3</v>
      </c>
      <c r="E111" s="169"/>
      <c r="F111" s="358">
        <f>IFERROR(SUM(F109:F110),0)</f>
        <v>0</v>
      </c>
      <c r="G111" s="358">
        <f t="shared" ref="G111:T111" si="12">IFERROR(SUM(G109:G110),0)</f>
        <v>0</v>
      </c>
      <c r="H111" s="358">
        <f t="shared" si="12"/>
        <v>0</v>
      </c>
      <c r="I111" s="358">
        <f t="shared" si="12"/>
        <v>0</v>
      </c>
      <c r="J111" s="358">
        <f t="shared" si="12"/>
        <v>0</v>
      </c>
      <c r="K111" s="358">
        <f t="shared" si="12"/>
        <v>0</v>
      </c>
      <c r="L111" s="358">
        <f>IFERROR(SUM(L109:L110),0)</f>
        <v>0</v>
      </c>
      <c r="M111" s="358">
        <f t="shared" si="12"/>
        <v>0</v>
      </c>
      <c r="N111" s="358">
        <f t="shared" si="12"/>
        <v>0</v>
      </c>
      <c r="O111" s="358">
        <f t="shared" si="12"/>
        <v>0</v>
      </c>
      <c r="P111" s="358">
        <f t="shared" si="12"/>
        <v>0</v>
      </c>
      <c r="Q111" s="358">
        <f t="shared" si="12"/>
        <v>0</v>
      </c>
      <c r="R111" s="358">
        <f t="shared" si="12"/>
        <v>0</v>
      </c>
      <c r="S111" s="358">
        <f t="shared" si="12"/>
        <v>0</v>
      </c>
      <c r="T111" s="358">
        <f t="shared" si="12"/>
        <v>0</v>
      </c>
    </row>
    <row r="112" spans="2:21" x14ac:dyDescent="0.25">
      <c r="U112" s="76" t="s">
        <v>107</v>
      </c>
    </row>
  </sheetData>
  <mergeCells count="3">
    <mergeCell ref="C6:F6"/>
    <mergeCell ref="C8:F8"/>
    <mergeCell ref="C4:F4"/>
  </mergeCells>
  <dataValidations count="1">
    <dataValidation type="custom" allowBlank="1" showErrorMessage="1" errorTitle="Input Error" error="Please input a numeric value." sqref="E14:E18 E71:E75 E33:E37 E52:E56 E90:E94" xr:uid="{34DFDEDD-7001-4646-ADB1-00983A6E0BF2}">
      <formula1>ISNUMBER(E14)</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5B2F454-6ACE-4F60-9F48-D7ABDF0C4CA9}">
          <x14:formula1>
            <xm:f>Validation!$P$3:$P$8</xm:f>
          </x14:formula1>
          <xm:sqref>C13 C32 C51 C70 C89</xm:sqref>
        </x14:dataValidation>
        <x14:dataValidation type="list" allowBlank="1" showInputMessage="1" showErrorMessage="1" xr:uid="{DC6FDE67-6112-4A24-82DF-B64BC92C986D}">
          <x14:formula1>
            <xm:f>Validation!$H$3:$H$17</xm:f>
          </x14:formula1>
          <xm:sqref>C8:F8</xm:sqref>
        </x14:dataValidation>
        <x14:dataValidation type="list" allowBlank="1" showInputMessage="1" showErrorMessage="1" xr:uid="{97447544-7CC3-45EC-A672-9BE03B28F3C7}">
          <x14:formula1>
            <xm:f>Validation!$B$3:$B$4</xm:f>
          </x14:formula1>
          <xm:sqref>C7:F7</xm:sqref>
        </x14:dataValidation>
        <x14:dataValidation type="list" allowBlank="1" showInputMessage="1" showErrorMessage="1" xr:uid="{07108AAF-7166-4878-A0EE-1A7FB4B4B398}">
          <x14:formula1>
            <xm:f>Validation!$D$3:$D$18</xm:f>
          </x14:formula1>
          <xm:sqref>C4:F4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B441F-1F54-4E67-8CB2-3598F89735E4}">
  <sheetPr codeName="Sheet15"/>
  <dimension ref="A2:AN36"/>
  <sheetViews>
    <sheetView zoomScale="80" zoomScaleNormal="80" workbookViewId="0"/>
  </sheetViews>
  <sheetFormatPr defaultRowHeight="13.8" x14ac:dyDescent="0.25"/>
  <cols>
    <col min="1" max="1" width="3.09765625" customWidth="1"/>
    <col min="2" max="2" width="51.59765625" customWidth="1"/>
    <col min="3" max="4" width="12.59765625" customWidth="1"/>
    <col min="5" max="5" width="16.59765625" customWidth="1"/>
    <col min="6" max="6" width="12.59765625" customWidth="1"/>
    <col min="7" max="7" width="39" customWidth="1"/>
    <col min="30" max="36" width="12.59765625" customWidth="1"/>
    <col min="37" max="37" width="3.09765625" style="154" customWidth="1"/>
  </cols>
  <sheetData>
    <row r="2" spans="1:40" ht="45" customHeight="1" x14ac:dyDescent="0.25">
      <c r="A2" s="139" t="s">
        <v>1120</v>
      </c>
      <c r="B2" s="140"/>
      <c r="C2" s="140"/>
      <c r="D2" s="140"/>
      <c r="E2" s="140"/>
      <c r="F2" s="140"/>
      <c r="G2" s="140"/>
      <c r="H2" s="140"/>
      <c r="I2" s="140"/>
    </row>
    <row r="3" spans="1:40" ht="14.4" thickBot="1" x14ac:dyDescent="0.3"/>
    <row r="4" spans="1:40" ht="16.2" thickBot="1" x14ac:dyDescent="0.3">
      <c r="B4" s="41" t="s">
        <v>24</v>
      </c>
      <c r="C4" s="372"/>
      <c r="D4" s="372"/>
      <c r="E4" s="372"/>
      <c r="F4" s="373"/>
      <c r="G4" s="177" t="str">
        <f>IFERROR(_xlfn.XLOOKUP(C4,Validation!D3:D18,Validation!E3:E18), "")</f>
        <v/>
      </c>
    </row>
    <row r="5" spans="1:40" ht="20.399999999999999" thickBot="1" x14ac:dyDescent="0.3">
      <c r="B5" s="43"/>
      <c r="C5" s="101"/>
      <c r="D5" s="101"/>
      <c r="E5" s="101"/>
      <c r="F5" s="101"/>
      <c r="G5" s="19"/>
    </row>
    <row r="6" spans="1:40" ht="16.2" thickBot="1" x14ac:dyDescent="0.3">
      <c r="B6" s="36" t="s">
        <v>25</v>
      </c>
      <c r="C6" s="374" t="s">
        <v>157</v>
      </c>
      <c r="D6" s="374"/>
      <c r="E6" s="374"/>
      <c r="F6" s="375"/>
      <c r="G6" s="18"/>
    </row>
    <row r="7" spans="1:40" ht="24" thickBot="1" x14ac:dyDescent="0.3">
      <c r="B7" s="5"/>
      <c r="C7" s="5"/>
      <c r="D7" s="5"/>
      <c r="E7" s="6"/>
      <c r="F7" s="6"/>
      <c r="G7" s="6"/>
    </row>
    <row r="8" spans="1:40" ht="16.2" thickBot="1" x14ac:dyDescent="0.3">
      <c r="B8" s="41" t="s">
        <v>109</v>
      </c>
      <c r="C8" s="384"/>
      <c r="D8" s="384"/>
      <c r="E8" s="384"/>
      <c r="F8" s="385"/>
      <c r="G8" s="4"/>
    </row>
    <row r="9" spans="1:40" ht="24" thickBot="1" x14ac:dyDescent="0.3">
      <c r="B9" s="5"/>
      <c r="C9" s="5"/>
      <c r="D9" s="5"/>
      <c r="E9" s="6"/>
      <c r="F9" s="6"/>
      <c r="G9" s="6"/>
    </row>
    <row r="10" spans="1:40" s="105" customFormat="1" ht="42.75" customHeight="1" thickTop="1" thickBot="1" x14ac:dyDescent="0.3">
      <c r="A10" s="103"/>
      <c r="B10" s="316"/>
      <c r="C10" s="316"/>
      <c r="D10" s="316"/>
      <c r="E10" s="316"/>
      <c r="F10" s="316"/>
      <c r="G10" s="316"/>
      <c r="H10" s="316"/>
      <c r="I10" s="481" t="s">
        <v>1121</v>
      </c>
      <c r="J10" s="482"/>
      <c r="K10" s="482"/>
      <c r="L10" s="482"/>
      <c r="M10" s="482"/>
      <c r="N10" s="482"/>
      <c r="O10" s="483"/>
      <c r="P10" s="484" t="s">
        <v>1122</v>
      </c>
      <c r="Q10" s="482"/>
      <c r="R10" s="482"/>
      <c r="S10" s="482"/>
      <c r="T10" s="482"/>
      <c r="U10" s="482"/>
      <c r="V10" s="483"/>
      <c r="W10" s="481" t="s">
        <v>1123</v>
      </c>
      <c r="X10" s="482"/>
      <c r="Y10" s="482"/>
      <c r="Z10" s="482"/>
      <c r="AA10" s="482"/>
      <c r="AB10" s="482"/>
      <c r="AC10" s="483"/>
      <c r="AD10" s="317" t="s">
        <v>163</v>
      </c>
      <c r="AE10" s="318" t="s">
        <v>164</v>
      </c>
      <c r="AF10" s="318" t="s">
        <v>165</v>
      </c>
      <c r="AG10" s="318" t="s">
        <v>166</v>
      </c>
      <c r="AH10" s="318" t="s">
        <v>167</v>
      </c>
      <c r="AI10" s="318" t="s">
        <v>168</v>
      </c>
      <c r="AJ10" s="319" t="s">
        <v>169</v>
      </c>
      <c r="AK10" s="103"/>
    </row>
    <row r="11" spans="1:40" s="105" customFormat="1" ht="141.6" thickTop="1" thickBot="1" x14ac:dyDescent="0.3">
      <c r="A11" s="103" t="s">
        <v>29</v>
      </c>
      <c r="B11" s="320" t="s">
        <v>1124</v>
      </c>
      <c r="C11" s="321" t="s">
        <v>1125</v>
      </c>
      <c r="D11" s="321" t="s">
        <v>1126</v>
      </c>
      <c r="E11" s="321" t="s">
        <v>1127</v>
      </c>
      <c r="F11" s="321" t="s">
        <v>1128</v>
      </c>
      <c r="G11" s="322" t="s">
        <v>1129</v>
      </c>
      <c r="H11" s="323" t="s">
        <v>32</v>
      </c>
      <c r="I11" s="324" t="s">
        <v>40</v>
      </c>
      <c r="J11" s="186" t="s">
        <v>41</v>
      </c>
      <c r="K11" s="186" t="s">
        <v>42</v>
      </c>
      <c r="L11" s="186" t="s">
        <v>43</v>
      </c>
      <c r="M11" s="186" t="s">
        <v>44</v>
      </c>
      <c r="N11" s="186" t="s">
        <v>136</v>
      </c>
      <c r="O11" s="187" t="s">
        <v>137</v>
      </c>
      <c r="P11" s="325" t="s">
        <v>40</v>
      </c>
      <c r="Q11" s="186" t="s">
        <v>41</v>
      </c>
      <c r="R11" s="186" t="s">
        <v>42</v>
      </c>
      <c r="S11" s="186" t="s">
        <v>43</v>
      </c>
      <c r="T11" s="186" t="s">
        <v>44</v>
      </c>
      <c r="U11" s="186" t="s">
        <v>136</v>
      </c>
      <c r="V11" s="187" t="s">
        <v>137</v>
      </c>
      <c r="W11" s="325" t="s">
        <v>40</v>
      </c>
      <c r="X11" s="186" t="s">
        <v>41</v>
      </c>
      <c r="Y11" s="186" t="s">
        <v>42</v>
      </c>
      <c r="Z11" s="186" t="s">
        <v>43</v>
      </c>
      <c r="AA11" s="186" t="s">
        <v>44</v>
      </c>
      <c r="AB11" s="186" t="s">
        <v>136</v>
      </c>
      <c r="AC11" s="187" t="s">
        <v>137</v>
      </c>
      <c r="AD11" s="326" t="s">
        <v>1130</v>
      </c>
      <c r="AE11" s="327" t="s">
        <v>1131</v>
      </c>
      <c r="AF11" s="327" t="s">
        <v>1132</v>
      </c>
      <c r="AG11" s="327" t="s">
        <v>1133</v>
      </c>
      <c r="AH11" s="327" t="s">
        <v>1134</v>
      </c>
      <c r="AI11" s="327" t="s">
        <v>1135</v>
      </c>
      <c r="AJ11" s="328" t="s">
        <v>1136</v>
      </c>
      <c r="AK11" s="103"/>
    </row>
    <row r="12" spans="1:40" ht="16.2" thickTop="1" x14ac:dyDescent="0.3">
      <c r="A12" s="103" t="s">
        <v>55</v>
      </c>
      <c r="B12" s="329" t="s">
        <v>212</v>
      </c>
      <c r="C12" s="330"/>
      <c r="D12" s="330"/>
      <c r="E12" s="330"/>
      <c r="F12" s="330"/>
      <c r="G12" s="331"/>
      <c r="H12" s="332">
        <v>3</v>
      </c>
      <c r="I12" s="333"/>
      <c r="J12" s="334"/>
      <c r="K12" s="334"/>
      <c r="L12" s="334"/>
      <c r="M12" s="334"/>
      <c r="N12" s="334"/>
      <c r="O12" s="335"/>
      <c r="P12" s="336"/>
      <c r="Q12" s="334"/>
      <c r="R12" s="334"/>
      <c r="S12" s="334"/>
      <c r="T12" s="334"/>
      <c r="U12" s="334"/>
      <c r="V12" s="337"/>
      <c r="W12" s="336"/>
      <c r="X12" s="334"/>
      <c r="Y12" s="334"/>
      <c r="Z12" s="334"/>
      <c r="AA12" s="334"/>
      <c r="AB12" s="334"/>
      <c r="AC12" s="337"/>
      <c r="AD12" s="336"/>
      <c r="AE12" s="334"/>
      <c r="AF12" s="334"/>
      <c r="AG12" s="334"/>
      <c r="AH12" s="334"/>
      <c r="AI12" s="334"/>
      <c r="AJ12" s="337"/>
      <c r="AN12" s="153"/>
    </row>
    <row r="13" spans="1:40" ht="15.6" x14ac:dyDescent="0.25">
      <c r="B13" s="203" t="s">
        <v>215</v>
      </c>
      <c r="C13" s="211"/>
      <c r="D13" s="211"/>
      <c r="E13" s="211"/>
      <c r="F13" s="211"/>
      <c r="G13" s="338"/>
      <c r="H13" s="339">
        <v>3</v>
      </c>
      <c r="I13" s="333"/>
      <c r="J13" s="334"/>
      <c r="K13" s="334"/>
      <c r="L13" s="334"/>
      <c r="M13" s="334"/>
      <c r="N13" s="334"/>
      <c r="O13" s="335"/>
      <c r="P13" s="336"/>
      <c r="Q13" s="334"/>
      <c r="R13" s="334"/>
      <c r="S13" s="334"/>
      <c r="T13" s="334"/>
      <c r="U13" s="334"/>
      <c r="V13" s="337"/>
      <c r="W13" s="336"/>
      <c r="X13" s="334"/>
      <c r="Y13" s="334"/>
      <c r="Z13" s="334"/>
      <c r="AA13" s="334"/>
      <c r="AB13" s="334"/>
      <c r="AC13" s="337"/>
      <c r="AD13" s="336"/>
      <c r="AE13" s="334"/>
      <c r="AF13" s="334"/>
      <c r="AG13" s="334"/>
      <c r="AH13" s="334"/>
      <c r="AI13" s="334"/>
      <c r="AJ13" s="337"/>
    </row>
    <row r="14" spans="1:40" ht="15.6" x14ac:dyDescent="0.25">
      <c r="B14" s="203" t="s">
        <v>217</v>
      </c>
      <c r="C14" s="211"/>
      <c r="D14" s="211"/>
      <c r="E14" s="211"/>
      <c r="F14" s="211"/>
      <c r="G14" s="338"/>
      <c r="H14" s="339">
        <v>3</v>
      </c>
      <c r="I14" s="333"/>
      <c r="J14" s="334"/>
      <c r="K14" s="334"/>
      <c r="L14" s="334"/>
      <c r="M14" s="334"/>
      <c r="N14" s="334"/>
      <c r="O14" s="335"/>
      <c r="P14" s="336"/>
      <c r="Q14" s="334"/>
      <c r="R14" s="334"/>
      <c r="S14" s="334"/>
      <c r="T14" s="334"/>
      <c r="U14" s="334"/>
      <c r="V14" s="337"/>
      <c r="W14" s="336"/>
      <c r="X14" s="334"/>
      <c r="Y14" s="334"/>
      <c r="Z14" s="334"/>
      <c r="AA14" s="334"/>
      <c r="AB14" s="334"/>
      <c r="AC14" s="337"/>
      <c r="AD14" s="336"/>
      <c r="AE14" s="334"/>
      <c r="AF14" s="334"/>
      <c r="AG14" s="334"/>
      <c r="AH14" s="334"/>
      <c r="AI14" s="334"/>
      <c r="AJ14" s="337"/>
    </row>
    <row r="15" spans="1:40" ht="15.6" x14ac:dyDescent="0.25">
      <c r="B15" s="203" t="s">
        <v>219</v>
      </c>
      <c r="C15" s="211"/>
      <c r="D15" s="211"/>
      <c r="E15" s="211"/>
      <c r="F15" s="211"/>
      <c r="G15" s="338"/>
      <c r="H15" s="339">
        <v>3</v>
      </c>
      <c r="I15" s="333"/>
      <c r="J15" s="334"/>
      <c r="K15" s="334"/>
      <c r="L15" s="334"/>
      <c r="M15" s="334"/>
      <c r="N15" s="334"/>
      <c r="O15" s="335"/>
      <c r="P15" s="336"/>
      <c r="Q15" s="334"/>
      <c r="R15" s="334"/>
      <c r="S15" s="334"/>
      <c r="T15" s="334"/>
      <c r="U15" s="334"/>
      <c r="V15" s="337"/>
      <c r="W15" s="336"/>
      <c r="X15" s="334"/>
      <c r="Y15" s="334"/>
      <c r="Z15" s="334"/>
      <c r="AA15" s="334"/>
      <c r="AB15" s="334"/>
      <c r="AC15" s="337"/>
      <c r="AD15" s="336"/>
      <c r="AE15" s="334"/>
      <c r="AF15" s="334"/>
      <c r="AG15" s="334"/>
      <c r="AH15" s="334"/>
      <c r="AI15" s="334"/>
      <c r="AJ15" s="337"/>
    </row>
    <row r="16" spans="1:40" ht="15.6" x14ac:dyDescent="0.25">
      <c r="B16" s="203" t="s">
        <v>221</v>
      </c>
      <c r="C16" s="211"/>
      <c r="D16" s="211"/>
      <c r="E16" s="211"/>
      <c r="F16" s="211"/>
      <c r="G16" s="338"/>
      <c r="H16" s="339">
        <v>3</v>
      </c>
      <c r="I16" s="333"/>
      <c r="J16" s="334"/>
      <c r="K16" s="334"/>
      <c r="L16" s="334"/>
      <c r="M16" s="334"/>
      <c r="N16" s="334"/>
      <c r="O16" s="335"/>
      <c r="P16" s="336"/>
      <c r="Q16" s="334"/>
      <c r="R16" s="334"/>
      <c r="S16" s="334"/>
      <c r="T16" s="334"/>
      <c r="U16" s="334"/>
      <c r="V16" s="337"/>
      <c r="W16" s="336"/>
      <c r="X16" s="334"/>
      <c r="Y16" s="334"/>
      <c r="Z16" s="334"/>
      <c r="AA16" s="334"/>
      <c r="AB16" s="334"/>
      <c r="AC16" s="337"/>
      <c r="AD16" s="336"/>
      <c r="AE16" s="334"/>
      <c r="AF16" s="334"/>
      <c r="AG16" s="334"/>
      <c r="AH16" s="334"/>
      <c r="AI16" s="334"/>
      <c r="AJ16" s="337"/>
    </row>
    <row r="17" spans="2:36" ht="15.6" x14ac:dyDescent="0.25">
      <c r="B17" s="203" t="s">
        <v>223</v>
      </c>
      <c r="C17" s="211"/>
      <c r="D17" s="211"/>
      <c r="E17" s="211"/>
      <c r="F17" s="211"/>
      <c r="G17" s="338"/>
      <c r="H17" s="339">
        <v>3</v>
      </c>
      <c r="I17" s="333"/>
      <c r="J17" s="334"/>
      <c r="K17" s="334"/>
      <c r="L17" s="334"/>
      <c r="M17" s="334"/>
      <c r="N17" s="334"/>
      <c r="O17" s="335"/>
      <c r="P17" s="336"/>
      <c r="Q17" s="334"/>
      <c r="R17" s="334"/>
      <c r="S17" s="334"/>
      <c r="T17" s="334"/>
      <c r="U17" s="334"/>
      <c r="V17" s="337"/>
      <c r="W17" s="336"/>
      <c r="X17" s="334"/>
      <c r="Y17" s="334"/>
      <c r="Z17" s="334"/>
      <c r="AA17" s="334"/>
      <c r="AB17" s="334"/>
      <c r="AC17" s="337"/>
      <c r="AD17" s="336"/>
      <c r="AE17" s="334"/>
      <c r="AF17" s="334"/>
      <c r="AG17" s="334"/>
      <c r="AH17" s="334"/>
      <c r="AI17" s="334"/>
      <c r="AJ17" s="337"/>
    </row>
    <row r="18" spans="2:36" ht="15.6" x14ac:dyDescent="0.25">
      <c r="B18" s="203" t="s">
        <v>225</v>
      </c>
      <c r="C18" s="211"/>
      <c r="D18" s="211"/>
      <c r="E18" s="211"/>
      <c r="F18" s="211"/>
      <c r="G18" s="338"/>
      <c r="H18" s="339">
        <v>3</v>
      </c>
      <c r="I18" s="333"/>
      <c r="J18" s="334"/>
      <c r="K18" s="334"/>
      <c r="L18" s="334"/>
      <c r="M18" s="334"/>
      <c r="N18" s="334"/>
      <c r="O18" s="335"/>
      <c r="P18" s="336"/>
      <c r="Q18" s="334"/>
      <c r="R18" s="334"/>
      <c r="S18" s="334"/>
      <c r="T18" s="334"/>
      <c r="U18" s="334"/>
      <c r="V18" s="337"/>
      <c r="W18" s="336"/>
      <c r="X18" s="334"/>
      <c r="Y18" s="334"/>
      <c r="Z18" s="334"/>
      <c r="AA18" s="334"/>
      <c r="AB18" s="334"/>
      <c r="AC18" s="337"/>
      <c r="AD18" s="336"/>
      <c r="AE18" s="334"/>
      <c r="AF18" s="334"/>
      <c r="AG18" s="334"/>
      <c r="AH18" s="334"/>
      <c r="AI18" s="334"/>
      <c r="AJ18" s="337"/>
    </row>
    <row r="19" spans="2:36" ht="15.6" x14ac:dyDescent="0.25">
      <c r="B19" s="203" t="s">
        <v>227</v>
      </c>
      <c r="C19" s="211"/>
      <c r="D19" s="211"/>
      <c r="E19" s="211"/>
      <c r="F19" s="211"/>
      <c r="G19" s="338"/>
      <c r="H19" s="339">
        <v>3</v>
      </c>
      <c r="I19" s="333"/>
      <c r="J19" s="334"/>
      <c r="K19" s="334"/>
      <c r="L19" s="334"/>
      <c r="M19" s="334"/>
      <c r="N19" s="334"/>
      <c r="O19" s="335"/>
      <c r="P19" s="336"/>
      <c r="Q19" s="334"/>
      <c r="R19" s="334"/>
      <c r="S19" s="334"/>
      <c r="T19" s="334"/>
      <c r="U19" s="334"/>
      <c r="V19" s="337"/>
      <c r="W19" s="336"/>
      <c r="X19" s="334"/>
      <c r="Y19" s="334"/>
      <c r="Z19" s="334"/>
      <c r="AA19" s="334"/>
      <c r="AB19" s="334"/>
      <c r="AC19" s="337"/>
      <c r="AD19" s="336"/>
      <c r="AE19" s="334"/>
      <c r="AF19" s="334"/>
      <c r="AG19" s="334"/>
      <c r="AH19" s="334"/>
      <c r="AI19" s="334"/>
      <c r="AJ19" s="337"/>
    </row>
    <row r="20" spans="2:36" ht="15.6" x14ac:dyDescent="0.25">
      <c r="B20" s="203" t="s">
        <v>229</v>
      </c>
      <c r="C20" s="211"/>
      <c r="D20" s="211"/>
      <c r="E20" s="211"/>
      <c r="F20" s="211"/>
      <c r="G20" s="338"/>
      <c r="H20" s="339">
        <v>3</v>
      </c>
      <c r="I20" s="333"/>
      <c r="J20" s="334"/>
      <c r="K20" s="334"/>
      <c r="L20" s="334"/>
      <c r="M20" s="334"/>
      <c r="N20" s="334"/>
      <c r="O20" s="335"/>
      <c r="P20" s="336"/>
      <c r="Q20" s="334"/>
      <c r="R20" s="334"/>
      <c r="S20" s="334"/>
      <c r="T20" s="334"/>
      <c r="U20" s="334"/>
      <c r="V20" s="337"/>
      <c r="W20" s="336"/>
      <c r="X20" s="334"/>
      <c r="Y20" s="334"/>
      <c r="Z20" s="334"/>
      <c r="AA20" s="334"/>
      <c r="AB20" s="334"/>
      <c r="AC20" s="337"/>
      <c r="AD20" s="336"/>
      <c r="AE20" s="334"/>
      <c r="AF20" s="334"/>
      <c r="AG20" s="334"/>
      <c r="AH20" s="334"/>
      <c r="AI20" s="334"/>
      <c r="AJ20" s="337"/>
    </row>
    <row r="21" spans="2:36" ht="15.6" x14ac:dyDescent="0.25">
      <c r="B21" s="203" t="s">
        <v>231</v>
      </c>
      <c r="C21" s="211"/>
      <c r="D21" s="211"/>
      <c r="E21" s="211"/>
      <c r="F21" s="211"/>
      <c r="G21" s="338"/>
      <c r="H21" s="339">
        <v>3</v>
      </c>
      <c r="I21" s="333"/>
      <c r="J21" s="334"/>
      <c r="K21" s="334"/>
      <c r="L21" s="334"/>
      <c r="M21" s="334"/>
      <c r="N21" s="334"/>
      <c r="O21" s="335"/>
      <c r="P21" s="336"/>
      <c r="Q21" s="334"/>
      <c r="R21" s="334"/>
      <c r="S21" s="334"/>
      <c r="T21" s="334"/>
      <c r="U21" s="334"/>
      <c r="V21" s="337"/>
      <c r="W21" s="336"/>
      <c r="X21" s="334"/>
      <c r="Y21" s="334"/>
      <c r="Z21" s="334"/>
      <c r="AA21" s="334"/>
      <c r="AB21" s="334"/>
      <c r="AC21" s="337"/>
      <c r="AD21" s="336"/>
      <c r="AE21" s="334"/>
      <c r="AF21" s="334"/>
      <c r="AG21" s="334"/>
      <c r="AH21" s="334"/>
      <c r="AI21" s="334"/>
      <c r="AJ21" s="337"/>
    </row>
    <row r="22" spans="2:36" ht="15.6" x14ac:dyDescent="0.25">
      <c r="B22" s="203" t="s">
        <v>233</v>
      </c>
      <c r="C22" s="211"/>
      <c r="D22" s="211"/>
      <c r="E22" s="211"/>
      <c r="F22" s="211"/>
      <c r="G22" s="338"/>
      <c r="H22" s="339">
        <v>3</v>
      </c>
      <c r="I22" s="333"/>
      <c r="J22" s="334"/>
      <c r="K22" s="334"/>
      <c r="L22" s="334"/>
      <c r="M22" s="334"/>
      <c r="N22" s="334"/>
      <c r="O22" s="335"/>
      <c r="P22" s="336"/>
      <c r="Q22" s="334"/>
      <c r="R22" s="334"/>
      <c r="S22" s="334"/>
      <c r="T22" s="334"/>
      <c r="U22" s="334"/>
      <c r="V22" s="337"/>
      <c r="W22" s="336"/>
      <c r="X22" s="334"/>
      <c r="Y22" s="334"/>
      <c r="Z22" s="334"/>
      <c r="AA22" s="334"/>
      <c r="AB22" s="334"/>
      <c r="AC22" s="337"/>
      <c r="AD22" s="336"/>
      <c r="AE22" s="334"/>
      <c r="AF22" s="334"/>
      <c r="AG22" s="334"/>
      <c r="AH22" s="334"/>
      <c r="AI22" s="334"/>
      <c r="AJ22" s="337"/>
    </row>
    <row r="23" spans="2:36" ht="15.6" x14ac:dyDescent="0.25">
      <c r="B23" s="203" t="s">
        <v>235</v>
      </c>
      <c r="C23" s="211"/>
      <c r="D23" s="211"/>
      <c r="E23" s="211"/>
      <c r="F23" s="211"/>
      <c r="G23" s="338"/>
      <c r="H23" s="339">
        <v>3</v>
      </c>
      <c r="I23" s="333"/>
      <c r="J23" s="334"/>
      <c r="K23" s="334"/>
      <c r="L23" s="334"/>
      <c r="M23" s="334"/>
      <c r="N23" s="334"/>
      <c r="O23" s="335"/>
      <c r="P23" s="336"/>
      <c r="Q23" s="334"/>
      <c r="R23" s="334"/>
      <c r="S23" s="334"/>
      <c r="T23" s="334"/>
      <c r="U23" s="334"/>
      <c r="V23" s="337"/>
      <c r="W23" s="336"/>
      <c r="X23" s="334"/>
      <c r="Y23" s="334"/>
      <c r="Z23" s="334"/>
      <c r="AA23" s="334"/>
      <c r="AB23" s="334"/>
      <c r="AC23" s="337"/>
      <c r="AD23" s="336"/>
      <c r="AE23" s="334"/>
      <c r="AF23" s="334"/>
      <c r="AG23" s="334"/>
      <c r="AH23" s="334"/>
      <c r="AI23" s="334"/>
      <c r="AJ23" s="337"/>
    </row>
    <row r="24" spans="2:36" ht="15.6" x14ac:dyDescent="0.25">
      <c r="B24" s="203" t="s">
        <v>237</v>
      </c>
      <c r="C24" s="211"/>
      <c r="D24" s="211"/>
      <c r="E24" s="211"/>
      <c r="F24" s="211"/>
      <c r="G24" s="338"/>
      <c r="H24" s="339">
        <v>3</v>
      </c>
      <c r="I24" s="333"/>
      <c r="J24" s="334"/>
      <c r="K24" s="334"/>
      <c r="L24" s="334"/>
      <c r="M24" s="334"/>
      <c r="N24" s="334"/>
      <c r="O24" s="335"/>
      <c r="P24" s="336"/>
      <c r="Q24" s="334"/>
      <c r="R24" s="334"/>
      <c r="S24" s="334"/>
      <c r="T24" s="334"/>
      <c r="U24" s="334"/>
      <c r="V24" s="337"/>
      <c r="W24" s="336"/>
      <c r="X24" s="334"/>
      <c r="Y24" s="334"/>
      <c r="Z24" s="334"/>
      <c r="AA24" s="334"/>
      <c r="AB24" s="334"/>
      <c r="AC24" s="337"/>
      <c r="AD24" s="336"/>
      <c r="AE24" s="334"/>
      <c r="AF24" s="334"/>
      <c r="AG24" s="334"/>
      <c r="AH24" s="334"/>
      <c r="AI24" s="334"/>
      <c r="AJ24" s="337"/>
    </row>
    <row r="25" spans="2:36" ht="15.6" x14ac:dyDescent="0.25">
      <c r="B25" s="203" t="s">
        <v>239</v>
      </c>
      <c r="C25" s="211"/>
      <c r="D25" s="211"/>
      <c r="E25" s="211"/>
      <c r="F25" s="211"/>
      <c r="G25" s="338"/>
      <c r="H25" s="339">
        <v>3</v>
      </c>
      <c r="I25" s="333"/>
      <c r="J25" s="334"/>
      <c r="K25" s="334"/>
      <c r="L25" s="334"/>
      <c r="M25" s="334"/>
      <c r="N25" s="334"/>
      <c r="O25" s="335"/>
      <c r="P25" s="336"/>
      <c r="Q25" s="334"/>
      <c r="R25" s="334"/>
      <c r="S25" s="334"/>
      <c r="T25" s="334"/>
      <c r="U25" s="334"/>
      <c r="V25" s="337"/>
      <c r="W25" s="336"/>
      <c r="X25" s="334"/>
      <c r="Y25" s="334"/>
      <c r="Z25" s="334"/>
      <c r="AA25" s="334"/>
      <c r="AB25" s="334"/>
      <c r="AC25" s="337"/>
      <c r="AD25" s="336"/>
      <c r="AE25" s="334"/>
      <c r="AF25" s="334"/>
      <c r="AG25" s="334"/>
      <c r="AH25" s="334"/>
      <c r="AI25" s="334"/>
      <c r="AJ25" s="337"/>
    </row>
    <row r="26" spans="2:36" ht="15.6" x14ac:dyDescent="0.25">
      <c r="B26" s="203" t="s">
        <v>241</v>
      </c>
      <c r="C26" s="211"/>
      <c r="D26" s="211"/>
      <c r="E26" s="211"/>
      <c r="F26" s="211"/>
      <c r="G26" s="338"/>
      <c r="H26" s="339">
        <v>3</v>
      </c>
      <c r="I26" s="333"/>
      <c r="J26" s="334"/>
      <c r="K26" s="334"/>
      <c r="L26" s="334"/>
      <c r="M26" s="334"/>
      <c r="N26" s="334"/>
      <c r="O26" s="335"/>
      <c r="P26" s="336"/>
      <c r="Q26" s="334"/>
      <c r="R26" s="334"/>
      <c r="S26" s="334"/>
      <c r="T26" s="334"/>
      <c r="U26" s="334"/>
      <c r="V26" s="337"/>
      <c r="W26" s="336"/>
      <c r="X26" s="334"/>
      <c r="Y26" s="334"/>
      <c r="Z26" s="334"/>
      <c r="AA26" s="334"/>
      <c r="AB26" s="334"/>
      <c r="AC26" s="337"/>
      <c r="AD26" s="336"/>
      <c r="AE26" s="334"/>
      <c r="AF26" s="334"/>
      <c r="AG26" s="334"/>
      <c r="AH26" s="334"/>
      <c r="AI26" s="334"/>
      <c r="AJ26" s="337"/>
    </row>
    <row r="27" spans="2:36" ht="15.6" x14ac:dyDescent="0.25">
      <c r="B27" s="203" t="s">
        <v>243</v>
      </c>
      <c r="C27" s="211"/>
      <c r="D27" s="211"/>
      <c r="E27" s="211"/>
      <c r="F27" s="211"/>
      <c r="G27" s="338"/>
      <c r="H27" s="339">
        <v>3</v>
      </c>
      <c r="I27" s="333"/>
      <c r="J27" s="334"/>
      <c r="K27" s="334"/>
      <c r="L27" s="334"/>
      <c r="M27" s="334"/>
      <c r="N27" s="334"/>
      <c r="O27" s="335"/>
      <c r="P27" s="336"/>
      <c r="Q27" s="334"/>
      <c r="R27" s="334"/>
      <c r="S27" s="334"/>
      <c r="T27" s="334"/>
      <c r="U27" s="334"/>
      <c r="V27" s="337"/>
      <c r="W27" s="336"/>
      <c r="X27" s="334"/>
      <c r="Y27" s="334"/>
      <c r="Z27" s="334"/>
      <c r="AA27" s="334"/>
      <c r="AB27" s="334"/>
      <c r="AC27" s="337"/>
      <c r="AD27" s="336"/>
      <c r="AE27" s="334"/>
      <c r="AF27" s="334"/>
      <c r="AG27" s="334"/>
      <c r="AH27" s="334"/>
      <c r="AI27" s="334"/>
      <c r="AJ27" s="337"/>
    </row>
    <row r="28" spans="2:36" ht="15.6" x14ac:dyDescent="0.25">
      <c r="B28" s="203" t="s">
        <v>245</v>
      </c>
      <c r="C28" s="211"/>
      <c r="D28" s="211"/>
      <c r="E28" s="211"/>
      <c r="F28" s="211"/>
      <c r="G28" s="338"/>
      <c r="H28" s="339">
        <v>3</v>
      </c>
      <c r="I28" s="333"/>
      <c r="J28" s="334"/>
      <c r="K28" s="334"/>
      <c r="L28" s="334"/>
      <c r="M28" s="334"/>
      <c r="N28" s="334"/>
      <c r="O28" s="335"/>
      <c r="P28" s="336"/>
      <c r="Q28" s="334"/>
      <c r="R28" s="334"/>
      <c r="S28" s="334"/>
      <c r="T28" s="334"/>
      <c r="U28" s="334"/>
      <c r="V28" s="337"/>
      <c r="W28" s="336"/>
      <c r="X28" s="334"/>
      <c r="Y28" s="334"/>
      <c r="Z28" s="334"/>
      <c r="AA28" s="334"/>
      <c r="AB28" s="334"/>
      <c r="AC28" s="337"/>
      <c r="AD28" s="336"/>
      <c r="AE28" s="334"/>
      <c r="AF28" s="334"/>
      <c r="AG28" s="334"/>
      <c r="AH28" s="334"/>
      <c r="AI28" s="334"/>
      <c r="AJ28" s="337"/>
    </row>
    <row r="29" spans="2:36" ht="15.6" x14ac:dyDescent="0.25">
      <c r="B29" s="203" t="s">
        <v>247</v>
      </c>
      <c r="C29" s="211"/>
      <c r="D29" s="211"/>
      <c r="E29" s="211"/>
      <c r="F29" s="211"/>
      <c r="G29" s="338"/>
      <c r="H29" s="339">
        <v>3</v>
      </c>
      <c r="I29" s="333"/>
      <c r="J29" s="334"/>
      <c r="K29" s="334"/>
      <c r="L29" s="334"/>
      <c r="M29" s="334"/>
      <c r="N29" s="334"/>
      <c r="O29" s="335"/>
      <c r="P29" s="336"/>
      <c r="Q29" s="334"/>
      <c r="R29" s="334"/>
      <c r="S29" s="334"/>
      <c r="T29" s="334"/>
      <c r="U29" s="334"/>
      <c r="V29" s="337"/>
      <c r="W29" s="336"/>
      <c r="X29" s="334"/>
      <c r="Y29" s="334"/>
      <c r="Z29" s="334"/>
      <c r="AA29" s="334"/>
      <c r="AB29" s="334"/>
      <c r="AC29" s="337"/>
      <c r="AD29" s="336"/>
      <c r="AE29" s="334"/>
      <c r="AF29" s="334"/>
      <c r="AG29" s="334"/>
      <c r="AH29" s="334"/>
      <c r="AI29" s="334"/>
      <c r="AJ29" s="337"/>
    </row>
    <row r="30" spans="2:36" ht="15.6" x14ac:dyDescent="0.25">
      <c r="B30" s="203" t="s">
        <v>249</v>
      </c>
      <c r="C30" s="211"/>
      <c r="D30" s="211"/>
      <c r="E30" s="211"/>
      <c r="F30" s="211"/>
      <c r="G30" s="338"/>
      <c r="H30" s="339">
        <v>3</v>
      </c>
      <c r="I30" s="333"/>
      <c r="J30" s="334"/>
      <c r="K30" s="334"/>
      <c r="L30" s="334"/>
      <c r="M30" s="334"/>
      <c r="N30" s="334"/>
      <c r="O30" s="335"/>
      <c r="P30" s="336"/>
      <c r="Q30" s="334"/>
      <c r="R30" s="334"/>
      <c r="S30" s="334"/>
      <c r="T30" s="334"/>
      <c r="U30" s="334"/>
      <c r="V30" s="337"/>
      <c r="W30" s="336"/>
      <c r="X30" s="334"/>
      <c r="Y30" s="334"/>
      <c r="Z30" s="334"/>
      <c r="AA30" s="334"/>
      <c r="AB30" s="334"/>
      <c r="AC30" s="337"/>
      <c r="AD30" s="336"/>
      <c r="AE30" s="334"/>
      <c r="AF30" s="334"/>
      <c r="AG30" s="334"/>
      <c r="AH30" s="334"/>
      <c r="AI30" s="334"/>
      <c r="AJ30" s="337"/>
    </row>
    <row r="31" spans="2:36" ht="15.6" x14ac:dyDescent="0.25">
      <c r="B31" s="203" t="s">
        <v>251</v>
      </c>
      <c r="C31" s="211"/>
      <c r="D31" s="211"/>
      <c r="E31" s="211"/>
      <c r="F31" s="211"/>
      <c r="G31" s="338"/>
      <c r="H31" s="339">
        <v>3</v>
      </c>
      <c r="I31" s="333"/>
      <c r="J31" s="334"/>
      <c r="K31" s="334"/>
      <c r="L31" s="334"/>
      <c r="M31" s="334"/>
      <c r="N31" s="334"/>
      <c r="O31" s="335"/>
      <c r="P31" s="336"/>
      <c r="Q31" s="334"/>
      <c r="R31" s="334"/>
      <c r="S31" s="334"/>
      <c r="T31" s="334"/>
      <c r="U31" s="334"/>
      <c r="V31" s="337"/>
      <c r="W31" s="336"/>
      <c r="X31" s="334"/>
      <c r="Y31" s="334"/>
      <c r="Z31" s="334"/>
      <c r="AA31" s="334"/>
      <c r="AB31" s="334"/>
      <c r="AC31" s="337"/>
      <c r="AD31" s="336"/>
      <c r="AE31" s="334"/>
      <c r="AF31" s="334"/>
      <c r="AG31" s="334"/>
      <c r="AH31" s="334"/>
      <c r="AI31" s="334"/>
      <c r="AJ31" s="337"/>
    </row>
    <row r="32" spans="2:36" ht="16.2" thickBot="1" x14ac:dyDescent="0.3">
      <c r="B32" s="340" t="s">
        <v>39</v>
      </c>
      <c r="C32" s="341"/>
      <c r="D32" s="341"/>
      <c r="E32" s="341"/>
      <c r="F32" s="341"/>
      <c r="G32" s="342"/>
      <c r="H32" s="343"/>
      <c r="I32" s="344">
        <f>IFERROR(SUM(I12:I31),0)</f>
        <v>0</v>
      </c>
      <c r="J32" s="344">
        <f t="shared" ref="J32:AC32" si="0">IFERROR(SUM(J12:J31),0)</f>
        <v>0</v>
      </c>
      <c r="K32" s="344">
        <f t="shared" si="0"/>
        <v>0</v>
      </c>
      <c r="L32" s="344">
        <f t="shared" si="0"/>
        <v>0</v>
      </c>
      <c r="M32" s="344">
        <f t="shared" si="0"/>
        <v>0</v>
      </c>
      <c r="N32" s="344">
        <f t="shared" si="0"/>
        <v>0</v>
      </c>
      <c r="O32" s="344">
        <f t="shared" si="0"/>
        <v>0</v>
      </c>
      <c r="P32" s="344">
        <f t="shared" si="0"/>
        <v>0</v>
      </c>
      <c r="Q32" s="344">
        <f t="shared" si="0"/>
        <v>0</v>
      </c>
      <c r="R32" s="344">
        <f t="shared" si="0"/>
        <v>0</v>
      </c>
      <c r="S32" s="344">
        <f t="shared" si="0"/>
        <v>0</v>
      </c>
      <c r="T32" s="344">
        <f t="shared" si="0"/>
        <v>0</v>
      </c>
      <c r="U32" s="344">
        <f t="shared" si="0"/>
        <v>0</v>
      </c>
      <c r="V32" s="344">
        <f t="shared" si="0"/>
        <v>0</v>
      </c>
      <c r="W32" s="344">
        <f t="shared" si="0"/>
        <v>0</v>
      </c>
      <c r="X32" s="344">
        <f t="shared" si="0"/>
        <v>0</v>
      </c>
      <c r="Y32" s="344">
        <f t="shared" si="0"/>
        <v>0</v>
      </c>
      <c r="Z32" s="344">
        <f t="shared" si="0"/>
        <v>0</v>
      </c>
      <c r="AA32" s="344">
        <f t="shared" si="0"/>
        <v>0</v>
      </c>
      <c r="AB32" s="344">
        <f t="shared" si="0"/>
        <v>0</v>
      </c>
      <c r="AC32" s="344">
        <f t="shared" si="0"/>
        <v>0</v>
      </c>
      <c r="AD32" s="345"/>
      <c r="AE32" s="346"/>
      <c r="AF32" s="346"/>
      <c r="AG32" s="346"/>
      <c r="AH32" s="346"/>
      <c r="AI32" s="346"/>
      <c r="AJ32" s="347"/>
    </row>
    <row r="33" spans="2:37" ht="16.8" thickTop="1" thickBot="1" x14ac:dyDescent="0.3">
      <c r="B33" s="340" t="s">
        <v>1137</v>
      </c>
      <c r="C33" s="341"/>
      <c r="D33" s="341"/>
      <c r="E33" s="341"/>
      <c r="F33" s="341"/>
      <c r="G33" s="342"/>
      <c r="H33" s="343"/>
      <c r="I33" s="344">
        <f>SUMIFS(I$12:I$31,$C$12:$C$31,Validation!$K$3)</f>
        <v>0</v>
      </c>
      <c r="J33" s="344">
        <f>SUMIFS(J$12:J$31,$C$12:$C$31,Validation!$K$3)</f>
        <v>0</v>
      </c>
      <c r="K33" s="344">
        <f>SUMIFS(K$12:K$31,$C$12:$C$31,Validation!$K$3)</f>
        <v>0</v>
      </c>
      <c r="L33" s="344">
        <f>SUMIFS(L$12:L$31,$C$12:$C$31,Validation!$K$3)</f>
        <v>0</v>
      </c>
      <c r="M33" s="344">
        <f>SUMIFS(M$12:M$31,$C$12:$C$31,Validation!$K$3)</f>
        <v>0</v>
      </c>
      <c r="N33" s="344">
        <f>SUMIFS(N$12:N$31,$C$12:$C$31,Validation!$K$3)</f>
        <v>0</v>
      </c>
      <c r="O33" s="344">
        <f>SUMIFS(O$12:O$31,$C$12:$C$31,Validation!$K$3)</f>
        <v>0</v>
      </c>
      <c r="P33" s="344">
        <f>SUMIFS(P$12:P$31,$C$12:$C$31,Validation!$K$3)</f>
        <v>0</v>
      </c>
      <c r="Q33" s="344">
        <f>SUMIFS(Q$12:Q$31,$C$12:$C$31,Validation!$K$3)</f>
        <v>0</v>
      </c>
      <c r="R33" s="344">
        <f>SUMIFS(R$12:R$31,$C$12:$C$31,Validation!$K$3)</f>
        <v>0</v>
      </c>
      <c r="S33" s="344">
        <f>SUMIFS(S$12:S$31,$C$12:$C$31,Validation!$K$3)</f>
        <v>0</v>
      </c>
      <c r="T33" s="344">
        <f>SUMIFS(T$12:T$31,$C$12:$C$31,Validation!$K$3)</f>
        <v>0</v>
      </c>
      <c r="U33" s="344">
        <f>SUMIFS(U$12:U$31,$C$12:$C$31,Validation!$K$3)</f>
        <v>0</v>
      </c>
      <c r="V33" s="344">
        <f>SUMIFS(V$12:V$31,$C$12:$C$31,Validation!$K$3)</f>
        <v>0</v>
      </c>
      <c r="W33" s="344">
        <f>SUMIFS(W$12:W$31,$C$12:$C$31,Validation!$K$3)</f>
        <v>0</v>
      </c>
      <c r="X33" s="344">
        <f>SUMIFS(X$12:X$31,$C$12:$C$31,Validation!$K$3)</f>
        <v>0</v>
      </c>
      <c r="Y33" s="344">
        <f>SUMIFS(Y$12:Y$31,$C$12:$C$31,Validation!$K$3)</f>
        <v>0</v>
      </c>
      <c r="Z33" s="344">
        <f>SUMIFS(Z$12:Z$31,$C$12:$C$31,Validation!$K$3)</f>
        <v>0</v>
      </c>
      <c r="AA33" s="344">
        <f>SUMIFS(AA$12:AA$31,$C$12:$C$31,Validation!$K$3)</f>
        <v>0</v>
      </c>
      <c r="AB33" s="344">
        <f>SUMIFS(AB$12:AB$31,$C$12:$C$31,Validation!$K$3)</f>
        <v>0</v>
      </c>
      <c r="AC33" s="348">
        <f>SUMIFS(AC$12:AC$31,$C$12:$C$31,Validation!$K$3)</f>
        <v>0</v>
      </c>
      <c r="AD33" s="345"/>
      <c r="AE33" s="346"/>
      <c r="AF33" s="346"/>
      <c r="AG33" s="346"/>
      <c r="AH33" s="346"/>
      <c r="AI33" s="346"/>
      <c r="AJ33" s="347"/>
    </row>
    <row r="34" spans="2:37" ht="16.8" thickTop="1" thickBot="1" x14ac:dyDescent="0.3">
      <c r="B34" s="340" t="s">
        <v>1138</v>
      </c>
      <c r="C34" s="341"/>
      <c r="D34" s="341"/>
      <c r="E34" s="341"/>
      <c r="F34" s="341"/>
      <c r="G34" s="342"/>
      <c r="H34" s="343"/>
      <c r="I34" s="344">
        <f>SUMIFS(I$12:I$31,$C$12:$C$31,Validation!$K$6)</f>
        <v>0</v>
      </c>
      <c r="J34" s="344">
        <f>SUMIFS(J$12:J$31,$C$12:$C$31,Validation!$K$6)</f>
        <v>0</v>
      </c>
      <c r="K34" s="344">
        <f>SUMIFS(K$12:K$31,$C$12:$C$31,Validation!$K$6)</f>
        <v>0</v>
      </c>
      <c r="L34" s="344">
        <f>SUMIFS(L$12:L$31,$C$12:$C$31,Validation!$K$6)</f>
        <v>0</v>
      </c>
      <c r="M34" s="344">
        <f>SUMIFS(M$12:M$31,$C$12:$C$31,Validation!$K$6)</f>
        <v>0</v>
      </c>
      <c r="N34" s="344">
        <f>SUMIFS(N$12:N$31,$C$12:$C$31,Validation!$K$6)</f>
        <v>0</v>
      </c>
      <c r="O34" s="344">
        <f>SUMIFS(O$12:O$31,$C$12:$C$31,Validation!$K$6)</f>
        <v>0</v>
      </c>
      <c r="P34" s="344">
        <f>SUMIFS(P$12:P$31,$C$12:$C$31,Validation!$K$6)</f>
        <v>0</v>
      </c>
      <c r="Q34" s="344">
        <f>SUMIFS(Q$12:Q$31,$C$12:$C$31,Validation!$K$6)</f>
        <v>0</v>
      </c>
      <c r="R34" s="344">
        <f>SUMIFS(R$12:R$31,$C$12:$C$31,Validation!$K$6)</f>
        <v>0</v>
      </c>
      <c r="S34" s="344">
        <f>SUMIFS(S$12:S$31,$C$12:$C$31,Validation!$K$6)</f>
        <v>0</v>
      </c>
      <c r="T34" s="344">
        <f>SUMIFS(T$12:T$31,$C$12:$C$31,Validation!$K$6)</f>
        <v>0</v>
      </c>
      <c r="U34" s="344">
        <f>SUMIFS(U$12:U$31,$C$12:$C$31,Validation!$K$6)</f>
        <v>0</v>
      </c>
      <c r="V34" s="344">
        <f>SUMIFS(V$12:V$31,$C$12:$C$31,Validation!$K$6)</f>
        <v>0</v>
      </c>
      <c r="W34" s="344">
        <f>SUMIFS(W$12:W$31,$C$12:$C$31,Validation!$K$6)</f>
        <v>0</v>
      </c>
      <c r="X34" s="344">
        <f>SUMIFS(X$12:X$31,$C$12:$C$31,Validation!$K$6)</f>
        <v>0</v>
      </c>
      <c r="Y34" s="344">
        <f>SUMIFS(Y$12:Y$31,$C$12:$C$31,Validation!$K$6)</f>
        <v>0</v>
      </c>
      <c r="Z34" s="344">
        <f>SUMIFS(Z$12:Z$31,$C$12:$C$31,Validation!$K$6)</f>
        <v>0</v>
      </c>
      <c r="AA34" s="344">
        <f>SUMIFS(AA$12:AA$31,$C$12:$C$31,Validation!$K$6)</f>
        <v>0</v>
      </c>
      <c r="AB34" s="344">
        <f>SUMIFS(AB$12:AB$31,$C$12:$C$31,Validation!$K$6)</f>
        <v>0</v>
      </c>
      <c r="AC34" s="348">
        <f>SUMIFS(AC$12:AC$31,$C$12:$C$31,Validation!$K$6)</f>
        <v>0</v>
      </c>
      <c r="AD34" s="345"/>
      <c r="AE34" s="346"/>
      <c r="AF34" s="346"/>
      <c r="AG34" s="346"/>
      <c r="AH34" s="346"/>
      <c r="AI34" s="346"/>
      <c r="AJ34" s="347"/>
    </row>
    <row r="35" spans="2:37" s="152" customFormat="1" ht="16.8" thickTop="1" thickBot="1" x14ac:dyDescent="0.3">
      <c r="B35" s="349" t="s">
        <v>1139</v>
      </c>
      <c r="C35" s="350"/>
      <c r="D35" s="350"/>
      <c r="E35" s="350"/>
      <c r="F35" s="350"/>
      <c r="G35" s="351"/>
      <c r="H35" s="352"/>
      <c r="I35" s="353">
        <f>IFERROR(I33/SUM(I33:I34),0)</f>
        <v>0</v>
      </c>
      <c r="J35" s="353">
        <f t="shared" ref="J35:AC35" si="1">IFERROR(J33/SUM(J33:J34),0)</f>
        <v>0</v>
      </c>
      <c r="K35" s="353">
        <f t="shared" si="1"/>
        <v>0</v>
      </c>
      <c r="L35" s="353">
        <f t="shared" si="1"/>
        <v>0</v>
      </c>
      <c r="M35" s="353">
        <f t="shared" si="1"/>
        <v>0</v>
      </c>
      <c r="N35" s="353">
        <f t="shared" si="1"/>
        <v>0</v>
      </c>
      <c r="O35" s="353">
        <f t="shared" si="1"/>
        <v>0</v>
      </c>
      <c r="P35" s="353">
        <f t="shared" si="1"/>
        <v>0</v>
      </c>
      <c r="Q35" s="353">
        <f t="shared" si="1"/>
        <v>0</v>
      </c>
      <c r="R35" s="353">
        <f t="shared" si="1"/>
        <v>0</v>
      </c>
      <c r="S35" s="353">
        <f t="shared" si="1"/>
        <v>0</v>
      </c>
      <c r="T35" s="353">
        <f t="shared" si="1"/>
        <v>0</v>
      </c>
      <c r="U35" s="353">
        <f t="shared" si="1"/>
        <v>0</v>
      </c>
      <c r="V35" s="353">
        <f t="shared" si="1"/>
        <v>0</v>
      </c>
      <c r="W35" s="353">
        <f t="shared" si="1"/>
        <v>0</v>
      </c>
      <c r="X35" s="353">
        <f t="shared" si="1"/>
        <v>0</v>
      </c>
      <c r="Y35" s="353">
        <f t="shared" si="1"/>
        <v>0</v>
      </c>
      <c r="Z35" s="353">
        <f t="shared" si="1"/>
        <v>0</v>
      </c>
      <c r="AA35" s="353">
        <f t="shared" si="1"/>
        <v>0</v>
      </c>
      <c r="AB35" s="353">
        <f t="shared" si="1"/>
        <v>0</v>
      </c>
      <c r="AC35" s="354">
        <f t="shared" si="1"/>
        <v>0</v>
      </c>
      <c r="AD35" s="355"/>
      <c r="AE35" s="356"/>
      <c r="AF35" s="356"/>
      <c r="AG35" s="356"/>
      <c r="AH35" s="356"/>
      <c r="AI35" s="356"/>
      <c r="AJ35" s="357"/>
      <c r="AK35" s="159"/>
    </row>
    <row r="36" spans="2:37" ht="14.4" thickTop="1" x14ac:dyDescent="0.25">
      <c r="AK36" s="154" t="s">
        <v>107</v>
      </c>
    </row>
  </sheetData>
  <mergeCells count="6">
    <mergeCell ref="W10:AC10"/>
    <mergeCell ref="I10:O10"/>
    <mergeCell ref="P10:V10"/>
    <mergeCell ref="C4:F4"/>
    <mergeCell ref="C6:F6"/>
    <mergeCell ref="C8:F8"/>
  </mergeCells>
  <phoneticPr fontId="31"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5163BC8B-7A6E-40DE-8AB3-47598F0C8E8D}">
          <x14:formula1>
            <xm:f>Validation!$L$3:$L$9</xm:f>
          </x14:formula1>
          <xm:sqref>D12:D31</xm:sqref>
        </x14:dataValidation>
        <x14:dataValidation type="list" allowBlank="1" showInputMessage="1" showErrorMessage="1" xr:uid="{D1D2D8D4-A38E-49B6-8058-152EEB2ADFF2}">
          <x14:formula1>
            <xm:f>Validation!$K$3:$K$10</xm:f>
          </x14:formula1>
          <xm:sqref>C12:C31</xm:sqref>
        </x14:dataValidation>
        <x14:dataValidation type="list" allowBlank="1" showInputMessage="1" showErrorMessage="1" xr:uid="{24E7E1CF-1499-4B2E-80D7-888C8EF3A3B6}">
          <x14:formula1>
            <xm:f>Validation!$N$3:$N$6</xm:f>
          </x14:formula1>
          <xm:sqref>E12:E31</xm:sqref>
        </x14:dataValidation>
        <x14:dataValidation type="list" allowBlank="1" showInputMessage="1" showErrorMessage="1" xr:uid="{154760B0-2C9E-4A05-A0CE-06598BD47EE0}">
          <x14:formula1>
            <xm:f>Validation!$H$3:$H$17</xm:f>
          </x14:formula1>
          <xm:sqref>C8:F8</xm:sqref>
        </x14:dataValidation>
        <x14:dataValidation type="list" allowBlank="1" showInputMessage="1" showErrorMessage="1" xr:uid="{42C4BD0C-DC58-4ADC-B25D-270727233F91}">
          <x14:formula1>
            <xm:f>Validation!$D$3:$D$18</xm:f>
          </x14:formula1>
          <xm:sqref>C4:F4</xm:sqref>
        </x14:dataValidation>
        <x14:dataValidation type="list" allowBlank="1" showInputMessage="1" showErrorMessage="1" xr:uid="{B09C0B42-12BB-4315-8C1E-F60B5908A32F}">
          <x14:formula1>
            <xm:f>Validation!$B$3:$B$4</xm:f>
          </x14:formula1>
          <xm:sqref>C7:F7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8B033-195F-407D-9B13-3D11427EB8D5}">
  <sheetPr codeName="Sheet6">
    <pageSetUpPr fitToPage="1"/>
  </sheetPr>
  <dimension ref="A1:DF100"/>
  <sheetViews>
    <sheetView topLeftCell="A44" zoomScale="55" zoomScaleNormal="55" workbookViewId="0">
      <selection activeCell="S66" sqref="S66"/>
    </sheetView>
  </sheetViews>
  <sheetFormatPr defaultColWidth="8.59765625" defaultRowHeight="14.4" x14ac:dyDescent="0.25"/>
  <cols>
    <col min="1" max="1" width="1.59765625" style="76" customWidth="1"/>
    <col min="2" max="2" width="50.59765625" style="8" customWidth="1"/>
    <col min="3" max="3" width="18.59765625" style="8" customWidth="1"/>
    <col min="4" max="4" width="5.59765625" style="8" customWidth="1"/>
    <col min="5" max="11" width="16.59765625" style="15" customWidth="1"/>
    <col min="12" max="109" width="16.59765625" style="8" customWidth="1"/>
    <col min="110" max="110" width="1.796875" style="76" customWidth="1"/>
    <col min="111" max="16384" width="8.59765625" style="8"/>
  </cols>
  <sheetData>
    <row r="1" spans="1:110" ht="20.55" customHeight="1" x14ac:dyDescent="0.25"/>
    <row r="2" spans="1:110" ht="45" customHeight="1" x14ac:dyDescent="0.25">
      <c r="B2" s="370" t="s">
        <v>1140</v>
      </c>
      <c r="C2" s="371"/>
      <c r="D2" s="371"/>
      <c r="E2" s="371"/>
      <c r="F2" s="371"/>
      <c r="G2" s="39"/>
      <c r="H2" s="39"/>
      <c r="I2" s="39"/>
      <c r="J2" s="39"/>
      <c r="K2" s="39"/>
    </row>
    <row r="3" spans="1:110" s="1" customFormat="1" ht="19.95" customHeight="1" thickBot="1" x14ac:dyDescent="0.3">
      <c r="A3" s="77"/>
      <c r="B3" s="2"/>
      <c r="C3" s="2"/>
      <c r="D3" s="2"/>
      <c r="E3" s="3"/>
      <c r="F3" s="3"/>
      <c r="G3" s="3"/>
      <c r="H3" s="3"/>
      <c r="I3" s="3"/>
      <c r="J3" s="2"/>
      <c r="K3" s="2"/>
      <c r="DF3" s="77"/>
    </row>
    <row r="4" spans="1:110" s="1" customFormat="1" ht="30" customHeight="1" thickBot="1" x14ac:dyDescent="0.3">
      <c r="A4" s="77"/>
      <c r="B4" s="41" t="s">
        <v>24</v>
      </c>
      <c r="C4" s="372" t="s">
        <v>1141</v>
      </c>
      <c r="D4" s="372"/>
      <c r="E4" s="372"/>
      <c r="F4" s="373"/>
      <c r="G4" s="167" t="str">
        <f>IFERROR(_xlfn.XLOOKUP(C4,Validation!D3:D18,Validation!E3:E18), "")</f>
        <v>TMS</v>
      </c>
      <c r="H4" s="40"/>
      <c r="I4" s="40"/>
      <c r="J4" s="40"/>
      <c r="K4" s="40"/>
      <c r="DF4" s="77"/>
    </row>
    <row r="5" spans="1:110" s="4" customFormat="1" ht="19.95" customHeight="1" thickBot="1" x14ac:dyDescent="0.3">
      <c r="A5" s="76"/>
      <c r="B5" s="43"/>
      <c r="C5" s="101"/>
      <c r="D5" s="101"/>
      <c r="E5" s="101"/>
      <c r="F5" s="101"/>
      <c r="G5" s="19"/>
      <c r="H5" s="19"/>
      <c r="I5" s="19"/>
      <c r="J5" s="19"/>
      <c r="K5" s="19"/>
      <c r="DF5" s="76"/>
    </row>
    <row r="6" spans="1:110" s="4" customFormat="1" ht="30" customHeight="1" thickBot="1" x14ac:dyDescent="0.3">
      <c r="A6" s="76"/>
      <c r="B6" s="36" t="s">
        <v>25</v>
      </c>
      <c r="C6" s="374" t="s">
        <v>1142</v>
      </c>
      <c r="D6" s="374"/>
      <c r="E6" s="374"/>
      <c r="F6" s="375"/>
      <c r="G6" s="18"/>
      <c r="H6" s="18"/>
      <c r="I6" s="18"/>
      <c r="J6" s="18"/>
      <c r="K6" s="18"/>
      <c r="DF6" s="76"/>
    </row>
    <row r="7" spans="1:110" s="4" customFormat="1" ht="20.55" customHeight="1" thickBot="1" x14ac:dyDescent="0.3">
      <c r="A7" s="76"/>
      <c r="B7" s="5"/>
      <c r="C7" s="5"/>
      <c r="D7" s="5"/>
      <c r="E7" s="6"/>
      <c r="F7" s="6"/>
      <c r="G7" s="6"/>
      <c r="H7" s="6"/>
      <c r="I7" s="6"/>
      <c r="J7" s="6"/>
      <c r="K7" s="6"/>
      <c r="DF7" s="76"/>
    </row>
    <row r="8" spans="1:110" s="4" customFormat="1" ht="29.7" customHeight="1" thickBot="1" x14ac:dyDescent="0.3">
      <c r="A8" s="76"/>
      <c r="B8" s="36" t="s">
        <v>26</v>
      </c>
      <c r="C8" s="382">
        <v>3673.6068601642901</v>
      </c>
      <c r="D8" s="382"/>
      <c r="E8" s="383"/>
      <c r="F8" s="162" t="str">
        <f>IFERROR(_xlfn.XLOOKUP(C10,Validation!H1:H15,Validation!I1:I15),"")</f>
        <v>2025-26</v>
      </c>
      <c r="G8" s="6"/>
      <c r="H8" s="6"/>
      <c r="I8" s="6"/>
      <c r="J8" s="6"/>
      <c r="K8" s="6"/>
      <c r="DF8" s="76"/>
    </row>
    <row r="9" spans="1:110" s="4" customFormat="1" ht="19.95" customHeight="1" thickBot="1" x14ac:dyDescent="0.3">
      <c r="A9" s="76"/>
      <c r="B9" s="10"/>
      <c r="C9" s="58"/>
      <c r="D9" s="58"/>
      <c r="E9" s="58"/>
      <c r="F9" s="65"/>
      <c r="G9" s="6"/>
      <c r="H9" s="6"/>
      <c r="I9" s="6"/>
      <c r="J9" s="6"/>
      <c r="K9" s="6"/>
      <c r="DF9" s="76"/>
    </row>
    <row r="10" spans="1:110" s="4" customFormat="1" ht="29.85" customHeight="1" thickBot="1" x14ac:dyDescent="0.3">
      <c r="A10" s="76"/>
      <c r="B10" s="41" t="s">
        <v>109</v>
      </c>
      <c r="C10" s="384" t="s">
        <v>1143</v>
      </c>
      <c r="D10" s="384"/>
      <c r="E10" s="384"/>
      <c r="F10" s="385"/>
      <c r="H10" s="6"/>
      <c r="I10" s="6"/>
      <c r="J10" s="6"/>
      <c r="K10" s="6"/>
      <c r="DF10" s="76"/>
    </row>
    <row r="11" spans="1:110" s="4" customFormat="1" ht="19.95" customHeight="1" thickBot="1" x14ac:dyDescent="0.3">
      <c r="A11" s="76"/>
      <c r="B11" s="5"/>
      <c r="C11" s="5"/>
      <c r="D11" s="5"/>
      <c r="E11" s="6"/>
      <c r="F11" s="6"/>
      <c r="G11" s="6"/>
      <c r="H11" s="6"/>
      <c r="I11" s="6"/>
      <c r="J11" s="6"/>
      <c r="K11" s="6"/>
      <c r="DF11" s="76"/>
    </row>
    <row r="12" spans="1:110" s="4" customFormat="1" ht="29.85" customHeight="1" thickBot="1" x14ac:dyDescent="0.3">
      <c r="A12" s="76"/>
      <c r="B12" s="36" t="s">
        <v>28</v>
      </c>
      <c r="C12" s="386">
        <f>IFERROR(SUM(K99,R99,Y99,AF99,AM99),0)</f>
        <v>300.08561139752715</v>
      </c>
      <c r="D12" s="386"/>
      <c r="E12" s="386"/>
      <c r="F12" s="387"/>
      <c r="G12" s="6"/>
      <c r="H12" s="364"/>
      <c r="I12" s="6"/>
      <c r="J12" s="6"/>
      <c r="K12" s="6"/>
      <c r="DF12" s="76"/>
    </row>
    <row r="13" spans="1:110" s="4" customFormat="1" ht="19.95" customHeight="1" thickBot="1" x14ac:dyDescent="0.3">
      <c r="A13" s="76"/>
      <c r="B13" s="5"/>
      <c r="C13" s="5"/>
      <c r="D13" s="5"/>
      <c r="E13" s="6"/>
      <c r="F13" s="6"/>
      <c r="G13" s="6"/>
      <c r="H13" s="6"/>
      <c r="I13" s="6"/>
      <c r="J13" s="6"/>
      <c r="K13" s="6"/>
      <c r="DF13" s="76"/>
    </row>
    <row r="14" spans="1:110" ht="37.049999999999997" customHeight="1" x14ac:dyDescent="0.25">
      <c r="A14" s="76" t="s">
        <v>29</v>
      </c>
      <c r="B14" s="376" t="s">
        <v>30</v>
      </c>
      <c r="C14" s="378" t="s">
        <v>31</v>
      </c>
      <c r="D14" s="380" t="s">
        <v>32</v>
      </c>
      <c r="E14" s="98" t="s">
        <v>33</v>
      </c>
      <c r="F14" s="99" t="s">
        <v>34</v>
      </c>
      <c r="G14" s="99" t="s">
        <v>35</v>
      </c>
      <c r="H14" s="99" t="s">
        <v>36</v>
      </c>
      <c r="I14" s="99" t="s">
        <v>37</v>
      </c>
      <c r="J14" s="99" t="s">
        <v>38</v>
      </c>
      <c r="K14" s="100" t="s">
        <v>39</v>
      </c>
      <c r="L14" s="98" t="s">
        <v>33</v>
      </c>
      <c r="M14" s="99" t="s">
        <v>34</v>
      </c>
      <c r="N14" s="99" t="s">
        <v>35</v>
      </c>
      <c r="O14" s="99" t="s">
        <v>36</v>
      </c>
      <c r="P14" s="99" t="s">
        <v>37</v>
      </c>
      <c r="Q14" s="99" t="s">
        <v>38</v>
      </c>
      <c r="R14" s="100" t="s">
        <v>39</v>
      </c>
      <c r="S14" s="98" t="s">
        <v>33</v>
      </c>
      <c r="T14" s="99" t="s">
        <v>34</v>
      </c>
      <c r="U14" s="99" t="s">
        <v>35</v>
      </c>
      <c r="V14" s="99" t="s">
        <v>36</v>
      </c>
      <c r="W14" s="99" t="s">
        <v>37</v>
      </c>
      <c r="X14" s="99" t="s">
        <v>38</v>
      </c>
      <c r="Y14" s="100" t="s">
        <v>39</v>
      </c>
      <c r="Z14" s="98" t="s">
        <v>33</v>
      </c>
      <c r="AA14" s="99" t="s">
        <v>34</v>
      </c>
      <c r="AB14" s="99" t="s">
        <v>35</v>
      </c>
      <c r="AC14" s="99" t="s">
        <v>36</v>
      </c>
      <c r="AD14" s="99" t="s">
        <v>37</v>
      </c>
      <c r="AE14" s="99" t="s">
        <v>38</v>
      </c>
      <c r="AF14" s="100" t="s">
        <v>39</v>
      </c>
      <c r="AG14" s="98" t="s">
        <v>33</v>
      </c>
      <c r="AH14" s="99" t="s">
        <v>34</v>
      </c>
      <c r="AI14" s="99" t="s">
        <v>35</v>
      </c>
      <c r="AJ14" s="99" t="s">
        <v>36</v>
      </c>
      <c r="AK14" s="99" t="s">
        <v>37</v>
      </c>
      <c r="AL14" s="99" t="s">
        <v>38</v>
      </c>
      <c r="AM14" s="100" t="s">
        <v>39</v>
      </c>
      <c r="AN14" s="98" t="s">
        <v>33</v>
      </c>
      <c r="AO14" s="99" t="s">
        <v>34</v>
      </c>
      <c r="AP14" s="99" t="s">
        <v>35</v>
      </c>
      <c r="AQ14" s="99" t="s">
        <v>36</v>
      </c>
      <c r="AR14" s="99" t="s">
        <v>37</v>
      </c>
      <c r="AS14" s="99" t="s">
        <v>38</v>
      </c>
      <c r="AT14" s="100" t="s">
        <v>39</v>
      </c>
      <c r="AU14" s="98" t="s">
        <v>33</v>
      </c>
      <c r="AV14" s="99" t="s">
        <v>34</v>
      </c>
      <c r="AW14" s="99" t="s">
        <v>35</v>
      </c>
      <c r="AX14" s="99" t="s">
        <v>36</v>
      </c>
      <c r="AY14" s="99" t="s">
        <v>37</v>
      </c>
      <c r="AZ14" s="99" t="s">
        <v>38</v>
      </c>
      <c r="BA14" s="100" t="s">
        <v>39</v>
      </c>
      <c r="BB14" s="98" t="s">
        <v>33</v>
      </c>
      <c r="BC14" s="99" t="s">
        <v>34</v>
      </c>
      <c r="BD14" s="99" t="s">
        <v>35</v>
      </c>
      <c r="BE14" s="99" t="s">
        <v>36</v>
      </c>
      <c r="BF14" s="99" t="s">
        <v>37</v>
      </c>
      <c r="BG14" s="99" t="s">
        <v>38</v>
      </c>
      <c r="BH14" s="100" t="s">
        <v>39</v>
      </c>
      <c r="BI14" s="98" t="s">
        <v>33</v>
      </c>
      <c r="BJ14" s="99" t="s">
        <v>34</v>
      </c>
      <c r="BK14" s="99" t="s">
        <v>35</v>
      </c>
      <c r="BL14" s="99" t="s">
        <v>36</v>
      </c>
      <c r="BM14" s="99" t="s">
        <v>37</v>
      </c>
      <c r="BN14" s="99" t="s">
        <v>38</v>
      </c>
      <c r="BO14" s="100" t="s">
        <v>39</v>
      </c>
      <c r="BP14" s="98" t="s">
        <v>33</v>
      </c>
      <c r="BQ14" s="99" t="s">
        <v>34</v>
      </c>
      <c r="BR14" s="99" t="s">
        <v>35</v>
      </c>
      <c r="BS14" s="99" t="s">
        <v>36</v>
      </c>
      <c r="BT14" s="99" t="s">
        <v>37</v>
      </c>
      <c r="BU14" s="99" t="s">
        <v>38</v>
      </c>
      <c r="BV14" s="100" t="s">
        <v>39</v>
      </c>
      <c r="BW14" s="98" t="s">
        <v>33</v>
      </c>
      <c r="BX14" s="99" t="s">
        <v>34</v>
      </c>
      <c r="BY14" s="99" t="s">
        <v>35</v>
      </c>
      <c r="BZ14" s="99" t="s">
        <v>36</v>
      </c>
      <c r="CA14" s="99" t="s">
        <v>37</v>
      </c>
      <c r="CB14" s="99" t="s">
        <v>38</v>
      </c>
      <c r="CC14" s="100" t="s">
        <v>39</v>
      </c>
      <c r="CD14" s="98" t="s">
        <v>33</v>
      </c>
      <c r="CE14" s="99" t="s">
        <v>34</v>
      </c>
      <c r="CF14" s="99" t="s">
        <v>35</v>
      </c>
      <c r="CG14" s="99" t="s">
        <v>36</v>
      </c>
      <c r="CH14" s="99" t="s">
        <v>37</v>
      </c>
      <c r="CI14" s="99" t="s">
        <v>38</v>
      </c>
      <c r="CJ14" s="100" t="s">
        <v>39</v>
      </c>
      <c r="CK14" s="98" t="s">
        <v>33</v>
      </c>
      <c r="CL14" s="99" t="s">
        <v>34</v>
      </c>
      <c r="CM14" s="99" t="s">
        <v>35</v>
      </c>
      <c r="CN14" s="99" t="s">
        <v>36</v>
      </c>
      <c r="CO14" s="99" t="s">
        <v>37</v>
      </c>
      <c r="CP14" s="99" t="s">
        <v>38</v>
      </c>
      <c r="CQ14" s="100" t="s">
        <v>39</v>
      </c>
      <c r="CR14" s="98" t="s">
        <v>33</v>
      </c>
      <c r="CS14" s="99" t="s">
        <v>34</v>
      </c>
      <c r="CT14" s="99" t="s">
        <v>35</v>
      </c>
      <c r="CU14" s="99" t="s">
        <v>36</v>
      </c>
      <c r="CV14" s="99" t="s">
        <v>37</v>
      </c>
      <c r="CW14" s="99" t="s">
        <v>38</v>
      </c>
      <c r="CX14" s="100" t="s">
        <v>39</v>
      </c>
      <c r="CY14" s="98" t="s">
        <v>33</v>
      </c>
      <c r="CZ14" s="99" t="s">
        <v>34</v>
      </c>
      <c r="DA14" s="99" t="s">
        <v>35</v>
      </c>
      <c r="DB14" s="99" t="s">
        <v>36</v>
      </c>
      <c r="DC14" s="99" t="s">
        <v>37</v>
      </c>
      <c r="DD14" s="99" t="s">
        <v>38</v>
      </c>
      <c r="DE14" s="100" t="s">
        <v>39</v>
      </c>
    </row>
    <row r="15" spans="1:110" ht="27" customHeight="1" thickBot="1" x14ac:dyDescent="0.3">
      <c r="B15" s="377"/>
      <c r="C15" s="379"/>
      <c r="D15" s="381"/>
      <c r="E15" s="365" t="s">
        <v>40</v>
      </c>
      <c r="F15" s="366"/>
      <c r="G15" s="366"/>
      <c r="H15" s="366"/>
      <c r="I15" s="366"/>
      <c r="J15" s="366"/>
      <c r="K15" s="367"/>
      <c r="L15" s="365" t="s">
        <v>41</v>
      </c>
      <c r="M15" s="366"/>
      <c r="N15" s="366"/>
      <c r="O15" s="366"/>
      <c r="P15" s="366"/>
      <c r="Q15" s="366"/>
      <c r="R15" s="367"/>
      <c r="S15" s="365" t="s">
        <v>42</v>
      </c>
      <c r="T15" s="366"/>
      <c r="U15" s="366"/>
      <c r="V15" s="366"/>
      <c r="W15" s="366"/>
      <c r="X15" s="366"/>
      <c r="Y15" s="367"/>
      <c r="Z15" s="365" t="s">
        <v>43</v>
      </c>
      <c r="AA15" s="366"/>
      <c r="AB15" s="366"/>
      <c r="AC15" s="366"/>
      <c r="AD15" s="366"/>
      <c r="AE15" s="366"/>
      <c r="AF15" s="367"/>
      <c r="AG15" s="365" t="s">
        <v>44</v>
      </c>
      <c r="AH15" s="366"/>
      <c r="AI15" s="366"/>
      <c r="AJ15" s="366"/>
      <c r="AK15" s="366"/>
      <c r="AL15" s="366"/>
      <c r="AM15" s="367"/>
      <c r="AN15" s="365" t="s">
        <v>45</v>
      </c>
      <c r="AO15" s="366"/>
      <c r="AP15" s="366"/>
      <c r="AQ15" s="366"/>
      <c r="AR15" s="366"/>
      <c r="AS15" s="366"/>
      <c r="AT15" s="367"/>
      <c r="AU15" s="365" t="s">
        <v>46</v>
      </c>
      <c r="AV15" s="366"/>
      <c r="AW15" s="366"/>
      <c r="AX15" s="366"/>
      <c r="AY15" s="366"/>
      <c r="AZ15" s="366"/>
      <c r="BA15" s="367"/>
      <c r="BB15" s="365" t="s">
        <v>47</v>
      </c>
      <c r="BC15" s="366"/>
      <c r="BD15" s="366"/>
      <c r="BE15" s="366"/>
      <c r="BF15" s="366"/>
      <c r="BG15" s="366"/>
      <c r="BH15" s="367"/>
      <c r="BI15" s="365" t="s">
        <v>48</v>
      </c>
      <c r="BJ15" s="366"/>
      <c r="BK15" s="366"/>
      <c r="BL15" s="366"/>
      <c r="BM15" s="366"/>
      <c r="BN15" s="366"/>
      <c r="BO15" s="367"/>
      <c r="BP15" s="365" t="s">
        <v>49</v>
      </c>
      <c r="BQ15" s="366"/>
      <c r="BR15" s="366"/>
      <c r="BS15" s="366"/>
      <c r="BT15" s="366"/>
      <c r="BU15" s="366"/>
      <c r="BV15" s="367"/>
      <c r="BW15" s="365" t="s">
        <v>50</v>
      </c>
      <c r="BX15" s="366"/>
      <c r="BY15" s="366"/>
      <c r="BZ15" s="366"/>
      <c r="CA15" s="366"/>
      <c r="CB15" s="366"/>
      <c r="CC15" s="367"/>
      <c r="CD15" s="365" t="s">
        <v>51</v>
      </c>
      <c r="CE15" s="366"/>
      <c r="CF15" s="366"/>
      <c r="CG15" s="366"/>
      <c r="CH15" s="366"/>
      <c r="CI15" s="366"/>
      <c r="CJ15" s="367"/>
      <c r="CK15" s="365" t="s">
        <v>52</v>
      </c>
      <c r="CL15" s="366"/>
      <c r="CM15" s="366"/>
      <c r="CN15" s="366"/>
      <c r="CO15" s="366"/>
      <c r="CP15" s="366"/>
      <c r="CQ15" s="367"/>
      <c r="CR15" s="365" t="s">
        <v>53</v>
      </c>
      <c r="CS15" s="366"/>
      <c r="CT15" s="366"/>
      <c r="CU15" s="366"/>
      <c r="CV15" s="366"/>
      <c r="CW15" s="366"/>
      <c r="CX15" s="367"/>
      <c r="CY15" s="365" t="s">
        <v>54</v>
      </c>
      <c r="CZ15" s="366"/>
      <c r="DA15" s="366"/>
      <c r="DB15" s="366"/>
      <c r="DC15" s="366"/>
      <c r="DD15" s="366"/>
      <c r="DE15" s="367"/>
    </row>
    <row r="16" spans="1:110" ht="16.2" thickBot="1" x14ac:dyDescent="0.3">
      <c r="A16" s="76" t="s">
        <v>55</v>
      </c>
      <c r="B16" s="7"/>
      <c r="C16" s="7"/>
      <c r="D16" s="7"/>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row>
    <row r="17" spans="2:110" ht="22.5" customHeight="1" thickBot="1" x14ac:dyDescent="0.3">
      <c r="B17" s="42" t="s">
        <v>1144</v>
      </c>
      <c r="C17" s="368" t="s">
        <v>1145</v>
      </c>
      <c r="D17" s="368"/>
      <c r="E17" s="368"/>
      <c r="F17" s="36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row>
    <row r="18" spans="2:110" ht="22.2" customHeight="1" thickBot="1" x14ac:dyDescent="0.3">
      <c r="B18" s="36" t="s">
        <v>56</v>
      </c>
      <c r="C18" s="10"/>
      <c r="D18" s="10"/>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row>
    <row r="19" spans="2:110" ht="22.35" customHeight="1" x14ac:dyDescent="0.25">
      <c r="B19" s="35" t="s">
        <v>57</v>
      </c>
      <c r="C19" s="33" t="s">
        <v>58</v>
      </c>
      <c r="D19" s="33">
        <v>3</v>
      </c>
      <c r="E19" s="51"/>
      <c r="F19" s="51"/>
      <c r="G19" s="51"/>
      <c r="H19" s="51"/>
      <c r="I19" s="51"/>
      <c r="J19" s="51"/>
      <c r="K19" s="163">
        <f>IFERROR(SUM(E19:J19),0)</f>
        <v>0</v>
      </c>
      <c r="L19" s="51"/>
      <c r="M19" s="51"/>
      <c r="N19" s="51"/>
      <c r="O19" s="51"/>
      <c r="P19" s="51"/>
      <c r="Q19" s="51"/>
      <c r="R19" s="163">
        <f>IFERROR(SUM(L19:Q19),0)</f>
        <v>0</v>
      </c>
      <c r="S19" s="51"/>
      <c r="T19" s="51"/>
      <c r="U19" s="51"/>
      <c r="V19" s="51"/>
      <c r="W19" s="51"/>
      <c r="X19" s="51"/>
      <c r="Y19" s="163">
        <f>IFERROR(SUM(S19:X19),0)</f>
        <v>0</v>
      </c>
      <c r="Z19" s="51"/>
      <c r="AA19" s="51"/>
      <c r="AB19" s="51"/>
      <c r="AC19" s="51"/>
      <c r="AD19" s="51"/>
      <c r="AE19" s="51"/>
      <c r="AF19" s="163">
        <f>IFERROR(SUM(Z19:AE19),0)</f>
        <v>0</v>
      </c>
      <c r="AG19" s="51"/>
      <c r="AH19" s="51"/>
      <c r="AI19" s="51"/>
      <c r="AJ19" s="51"/>
      <c r="AK19" s="51"/>
      <c r="AL19" s="51"/>
      <c r="AM19" s="163">
        <f>IFERROR(SUM(AG19:AL19),0)</f>
        <v>0</v>
      </c>
      <c r="AN19" s="51"/>
      <c r="AO19" s="51"/>
      <c r="AP19" s="51"/>
      <c r="AQ19" s="51"/>
      <c r="AR19" s="51"/>
      <c r="AS19" s="51"/>
      <c r="AT19" s="163">
        <f>IFERROR(SUM(AN19:AS19),0)</f>
        <v>0</v>
      </c>
      <c r="AU19" s="51"/>
      <c r="AV19" s="51"/>
      <c r="AW19" s="51"/>
      <c r="AX19" s="51"/>
      <c r="AY19" s="51"/>
      <c r="AZ19" s="51"/>
      <c r="BA19" s="163">
        <f>IFERROR(SUM(AU19:AZ19),0)</f>
        <v>0</v>
      </c>
      <c r="BB19" s="51"/>
      <c r="BC19" s="51"/>
      <c r="BD19" s="51"/>
      <c r="BE19" s="51"/>
      <c r="BF19" s="51"/>
      <c r="BG19" s="51"/>
      <c r="BH19" s="163">
        <f>IFERROR(SUM(BB19:BG19),0)</f>
        <v>0</v>
      </c>
      <c r="BI19" s="51"/>
      <c r="BJ19" s="51"/>
      <c r="BK19" s="51"/>
      <c r="BL19" s="51"/>
      <c r="BM19" s="51"/>
      <c r="BN19" s="51"/>
      <c r="BO19" s="163">
        <f>IFERROR(SUM(BI19:BN19),0)</f>
        <v>0</v>
      </c>
      <c r="BP19" s="51"/>
      <c r="BQ19" s="51"/>
      <c r="BR19" s="51"/>
      <c r="BS19" s="51"/>
      <c r="BT19" s="51"/>
      <c r="BU19" s="51"/>
      <c r="BV19" s="163">
        <f>IFERROR(SUM(BP19:BU19),0)</f>
        <v>0</v>
      </c>
      <c r="BW19" s="51"/>
      <c r="BX19" s="51"/>
      <c r="BY19" s="51"/>
      <c r="BZ19" s="51"/>
      <c r="CA19" s="51"/>
      <c r="CB19" s="51"/>
      <c r="CC19" s="163">
        <f>IFERROR(SUM(BW19:CB19),0)</f>
        <v>0</v>
      </c>
      <c r="CD19" s="51"/>
      <c r="CE19" s="51"/>
      <c r="CF19" s="51"/>
      <c r="CG19" s="51"/>
      <c r="CH19" s="51"/>
      <c r="CI19" s="51"/>
      <c r="CJ19" s="163">
        <f>IFERROR(SUM(CD19:CI19),0)</f>
        <v>0</v>
      </c>
      <c r="CK19" s="51"/>
      <c r="CL19" s="51"/>
      <c r="CM19" s="51"/>
      <c r="CN19" s="51"/>
      <c r="CO19" s="51"/>
      <c r="CP19" s="51"/>
      <c r="CQ19" s="163">
        <f>IFERROR(SUM(CK19:CP19),0)</f>
        <v>0</v>
      </c>
      <c r="CR19" s="51"/>
      <c r="CS19" s="51"/>
      <c r="CT19" s="51"/>
      <c r="CU19" s="51"/>
      <c r="CV19" s="51"/>
      <c r="CW19" s="51"/>
      <c r="CX19" s="163">
        <f>IFERROR(SUM(CR19:CW19),0)</f>
        <v>0</v>
      </c>
      <c r="CY19" s="51"/>
      <c r="CZ19" s="51"/>
      <c r="DA19" s="51"/>
      <c r="DB19" s="51"/>
      <c r="DC19" s="51"/>
      <c r="DD19" s="51"/>
      <c r="DE19" s="163">
        <f>IFERROR(SUM(CY19:DD19),0)</f>
        <v>0</v>
      </c>
    </row>
    <row r="20" spans="2:110" ht="22.35" customHeight="1" x14ac:dyDescent="0.25">
      <c r="B20" s="34" t="s">
        <v>59</v>
      </c>
      <c r="C20" s="33" t="s">
        <v>58</v>
      </c>
      <c r="D20" s="33">
        <v>3</v>
      </c>
      <c r="E20" s="51">
        <v>24.675949480461551</v>
      </c>
      <c r="F20" s="51"/>
      <c r="G20" s="51"/>
      <c r="H20" s="51"/>
      <c r="I20" s="51"/>
      <c r="J20" s="51"/>
      <c r="K20" s="163">
        <f>IFERROR(SUM(E20:J20),0)</f>
        <v>24.675949480461551</v>
      </c>
      <c r="L20" s="51"/>
      <c r="M20" s="51"/>
      <c r="N20" s="51"/>
      <c r="O20" s="51"/>
      <c r="P20" s="51"/>
      <c r="Q20" s="51"/>
      <c r="R20" s="163">
        <f>IFERROR(SUM(L20:Q20),0)</f>
        <v>0</v>
      </c>
      <c r="S20" s="51"/>
      <c r="T20" s="51"/>
      <c r="U20" s="51"/>
      <c r="V20" s="51"/>
      <c r="W20" s="51"/>
      <c r="X20" s="51"/>
      <c r="Y20" s="163">
        <f>IFERROR(SUM(S20:X20),0)</f>
        <v>0</v>
      </c>
      <c r="Z20" s="51"/>
      <c r="AA20" s="51"/>
      <c r="AB20" s="51"/>
      <c r="AC20" s="51"/>
      <c r="AD20" s="51"/>
      <c r="AE20" s="51"/>
      <c r="AF20" s="163">
        <f>IFERROR(SUM(Z20:AE20),0)</f>
        <v>0</v>
      </c>
      <c r="AG20" s="51"/>
      <c r="AH20" s="51"/>
      <c r="AI20" s="51"/>
      <c r="AJ20" s="51"/>
      <c r="AK20" s="51"/>
      <c r="AL20" s="51"/>
      <c r="AM20" s="163">
        <f>IFERROR(SUM(AG20:AL20),0)</f>
        <v>0</v>
      </c>
      <c r="AN20" s="165"/>
      <c r="AO20" s="165"/>
      <c r="AP20" s="165"/>
      <c r="AQ20" s="165"/>
      <c r="AR20" s="165"/>
      <c r="AS20" s="165"/>
      <c r="AT20" s="166"/>
      <c r="AU20" s="165"/>
      <c r="AV20" s="165"/>
      <c r="AW20" s="165"/>
      <c r="AX20" s="165"/>
      <c r="AY20" s="165"/>
      <c r="AZ20" s="165"/>
      <c r="BA20" s="166"/>
      <c r="BB20" s="165"/>
      <c r="BC20" s="165"/>
      <c r="BD20" s="165"/>
      <c r="BE20" s="165"/>
      <c r="BF20" s="165"/>
      <c r="BG20" s="165"/>
      <c r="BH20" s="166"/>
      <c r="BI20" s="165"/>
      <c r="BJ20" s="165"/>
      <c r="BK20" s="165"/>
      <c r="BL20" s="165"/>
      <c r="BM20" s="165"/>
      <c r="BN20" s="165"/>
      <c r="BO20" s="166"/>
      <c r="BP20" s="165"/>
      <c r="BQ20" s="165"/>
      <c r="BR20" s="165"/>
      <c r="BS20" s="165"/>
      <c r="BT20" s="165"/>
      <c r="BU20" s="165"/>
      <c r="BV20" s="166"/>
      <c r="BW20" s="165"/>
      <c r="BX20" s="165"/>
      <c r="BY20" s="165"/>
      <c r="BZ20" s="165"/>
      <c r="CA20" s="165"/>
      <c r="CB20" s="165"/>
      <c r="CC20" s="166"/>
      <c r="CD20" s="165"/>
      <c r="CE20" s="165"/>
      <c r="CF20" s="165"/>
      <c r="CG20" s="165"/>
      <c r="CH20" s="165"/>
      <c r="CI20" s="165"/>
      <c r="CJ20" s="166"/>
      <c r="CK20" s="165"/>
      <c r="CL20" s="165"/>
      <c r="CM20" s="165"/>
      <c r="CN20" s="165"/>
      <c r="CO20" s="165"/>
      <c r="CP20" s="165"/>
      <c r="CQ20" s="166"/>
      <c r="CR20" s="165"/>
      <c r="CS20" s="165"/>
      <c r="CT20" s="165"/>
      <c r="CU20" s="165"/>
      <c r="CV20" s="165"/>
      <c r="CW20" s="165"/>
      <c r="CX20" s="166"/>
      <c r="CY20" s="165"/>
      <c r="CZ20" s="165"/>
      <c r="DA20" s="165"/>
      <c r="DB20" s="165"/>
      <c r="DC20" s="165"/>
      <c r="DD20" s="165"/>
      <c r="DE20" s="166"/>
    </row>
    <row r="21" spans="2:110" ht="22.35" customHeight="1" thickBot="1" x14ac:dyDescent="0.3">
      <c r="B21" s="34" t="s">
        <v>60</v>
      </c>
      <c r="C21" s="33" t="s">
        <v>58</v>
      </c>
      <c r="D21" s="33">
        <v>3</v>
      </c>
      <c r="E21" s="163">
        <f t="shared" ref="E21:J21" si="0">IFERROR(SUM(E19:E20),0)</f>
        <v>24.675949480461551</v>
      </c>
      <c r="F21" s="163">
        <f t="shared" si="0"/>
        <v>0</v>
      </c>
      <c r="G21" s="163">
        <f t="shared" si="0"/>
        <v>0</v>
      </c>
      <c r="H21" s="163">
        <f t="shared" si="0"/>
        <v>0</v>
      </c>
      <c r="I21" s="163">
        <f t="shared" si="0"/>
        <v>0</v>
      </c>
      <c r="J21" s="163">
        <f t="shared" si="0"/>
        <v>0</v>
      </c>
      <c r="K21" s="163">
        <f>IFERROR(SUM(E21:J21),0)</f>
        <v>24.675949480461551</v>
      </c>
      <c r="L21" s="163">
        <f t="shared" ref="L21:Q21" si="1">IFERROR(SUM(L19:L20),0)</f>
        <v>0</v>
      </c>
      <c r="M21" s="163">
        <f t="shared" si="1"/>
        <v>0</v>
      </c>
      <c r="N21" s="163">
        <f t="shared" si="1"/>
        <v>0</v>
      </c>
      <c r="O21" s="163">
        <f t="shared" si="1"/>
        <v>0</v>
      </c>
      <c r="P21" s="163">
        <f t="shared" si="1"/>
        <v>0</v>
      </c>
      <c r="Q21" s="163">
        <f t="shared" si="1"/>
        <v>0</v>
      </c>
      <c r="R21" s="163">
        <f>IFERROR(SUM(L21:Q21),0)</f>
        <v>0</v>
      </c>
      <c r="S21" s="163">
        <f t="shared" ref="S21:X21" si="2">IFERROR(SUM(S19:S20),0)</f>
        <v>0</v>
      </c>
      <c r="T21" s="163">
        <f t="shared" si="2"/>
        <v>0</v>
      </c>
      <c r="U21" s="163">
        <f t="shared" si="2"/>
        <v>0</v>
      </c>
      <c r="V21" s="163">
        <f t="shared" si="2"/>
        <v>0</v>
      </c>
      <c r="W21" s="163">
        <f t="shared" si="2"/>
        <v>0</v>
      </c>
      <c r="X21" s="163">
        <f t="shared" si="2"/>
        <v>0</v>
      </c>
      <c r="Y21" s="163">
        <f>IFERROR(SUM(S21:X21),0)</f>
        <v>0</v>
      </c>
      <c r="Z21" s="163">
        <f t="shared" ref="Z21:AE21" si="3">IFERROR(SUM(Z19:Z20),0)</f>
        <v>0</v>
      </c>
      <c r="AA21" s="163">
        <f t="shared" si="3"/>
        <v>0</v>
      </c>
      <c r="AB21" s="163">
        <f t="shared" si="3"/>
        <v>0</v>
      </c>
      <c r="AC21" s="163">
        <f t="shared" si="3"/>
        <v>0</v>
      </c>
      <c r="AD21" s="163">
        <f t="shared" si="3"/>
        <v>0</v>
      </c>
      <c r="AE21" s="163">
        <f t="shared" si="3"/>
        <v>0</v>
      </c>
      <c r="AF21" s="163">
        <f>IFERROR(SUM(Z21:AE21),0)</f>
        <v>0</v>
      </c>
      <c r="AG21" s="163">
        <f t="shared" ref="AG21:AL21" si="4">IFERROR(SUM(AG19:AG20),0)</f>
        <v>0</v>
      </c>
      <c r="AH21" s="163">
        <f t="shared" si="4"/>
        <v>0</v>
      </c>
      <c r="AI21" s="163">
        <f t="shared" si="4"/>
        <v>0</v>
      </c>
      <c r="AJ21" s="163">
        <f t="shared" si="4"/>
        <v>0</v>
      </c>
      <c r="AK21" s="163">
        <f t="shared" si="4"/>
        <v>0</v>
      </c>
      <c r="AL21" s="163">
        <f t="shared" si="4"/>
        <v>0</v>
      </c>
      <c r="AM21" s="163">
        <f>IFERROR(SUM(AG21:AL21),0)</f>
        <v>0</v>
      </c>
      <c r="AN21" s="163">
        <f t="shared" ref="AN21:AS21" si="5">IFERROR(SUM(AN19:AN20),0)</f>
        <v>0</v>
      </c>
      <c r="AO21" s="163">
        <f t="shared" si="5"/>
        <v>0</v>
      </c>
      <c r="AP21" s="163">
        <f t="shared" si="5"/>
        <v>0</v>
      </c>
      <c r="AQ21" s="163">
        <f t="shared" si="5"/>
        <v>0</v>
      </c>
      <c r="AR21" s="163">
        <f t="shared" si="5"/>
        <v>0</v>
      </c>
      <c r="AS21" s="163">
        <f t="shared" si="5"/>
        <v>0</v>
      </c>
      <c r="AT21" s="163">
        <f>IFERROR(SUM(AN21:AS21),0)</f>
        <v>0</v>
      </c>
      <c r="AU21" s="163">
        <f t="shared" ref="AU21:AZ21" si="6">IFERROR(SUM(AU19:AU20),0)</f>
        <v>0</v>
      </c>
      <c r="AV21" s="163">
        <f t="shared" si="6"/>
        <v>0</v>
      </c>
      <c r="AW21" s="163">
        <f t="shared" si="6"/>
        <v>0</v>
      </c>
      <c r="AX21" s="163">
        <f t="shared" si="6"/>
        <v>0</v>
      </c>
      <c r="AY21" s="163">
        <f t="shared" si="6"/>
        <v>0</v>
      </c>
      <c r="AZ21" s="163">
        <f t="shared" si="6"/>
        <v>0</v>
      </c>
      <c r="BA21" s="163">
        <f>IFERROR(SUM(AU21:AZ21),0)</f>
        <v>0</v>
      </c>
      <c r="BB21" s="163">
        <f t="shared" ref="BB21:BG21" si="7">IFERROR(SUM(BB19:BB20),0)</f>
        <v>0</v>
      </c>
      <c r="BC21" s="163">
        <f t="shared" si="7"/>
        <v>0</v>
      </c>
      <c r="BD21" s="163">
        <f t="shared" si="7"/>
        <v>0</v>
      </c>
      <c r="BE21" s="163">
        <f t="shared" si="7"/>
        <v>0</v>
      </c>
      <c r="BF21" s="163">
        <f t="shared" si="7"/>
        <v>0</v>
      </c>
      <c r="BG21" s="163">
        <f t="shared" si="7"/>
        <v>0</v>
      </c>
      <c r="BH21" s="163">
        <f>IFERROR(SUM(BB21:BG21),0)</f>
        <v>0</v>
      </c>
      <c r="BI21" s="163">
        <f t="shared" ref="BI21:BN21" si="8">IFERROR(SUM(BI19:BI20),0)</f>
        <v>0</v>
      </c>
      <c r="BJ21" s="163">
        <f t="shared" si="8"/>
        <v>0</v>
      </c>
      <c r="BK21" s="163">
        <f t="shared" si="8"/>
        <v>0</v>
      </c>
      <c r="BL21" s="163">
        <f t="shared" si="8"/>
        <v>0</v>
      </c>
      <c r="BM21" s="163">
        <f t="shared" si="8"/>
        <v>0</v>
      </c>
      <c r="BN21" s="163">
        <f t="shared" si="8"/>
        <v>0</v>
      </c>
      <c r="BO21" s="163">
        <f>IFERROR(SUM(BI21:BN21),0)</f>
        <v>0</v>
      </c>
      <c r="BP21" s="163">
        <f t="shared" ref="BP21:BU21" si="9">IFERROR(SUM(BP19:BP20),0)</f>
        <v>0</v>
      </c>
      <c r="BQ21" s="163">
        <f t="shared" si="9"/>
        <v>0</v>
      </c>
      <c r="BR21" s="163">
        <f t="shared" si="9"/>
        <v>0</v>
      </c>
      <c r="BS21" s="163">
        <f t="shared" si="9"/>
        <v>0</v>
      </c>
      <c r="BT21" s="163">
        <f t="shared" si="9"/>
        <v>0</v>
      </c>
      <c r="BU21" s="163">
        <f t="shared" si="9"/>
        <v>0</v>
      </c>
      <c r="BV21" s="163">
        <f>IFERROR(SUM(BP21:BU21),0)</f>
        <v>0</v>
      </c>
      <c r="BW21" s="163">
        <f t="shared" ref="BW21:CB21" si="10">IFERROR(SUM(BW19:BW20),0)</f>
        <v>0</v>
      </c>
      <c r="BX21" s="163">
        <f t="shared" si="10"/>
        <v>0</v>
      </c>
      <c r="BY21" s="163">
        <f t="shared" si="10"/>
        <v>0</v>
      </c>
      <c r="BZ21" s="163">
        <f t="shared" si="10"/>
        <v>0</v>
      </c>
      <c r="CA21" s="163">
        <f t="shared" si="10"/>
        <v>0</v>
      </c>
      <c r="CB21" s="163">
        <f t="shared" si="10"/>
        <v>0</v>
      </c>
      <c r="CC21" s="163">
        <f>IFERROR(SUM(BW21:CB21),0)</f>
        <v>0</v>
      </c>
      <c r="CD21" s="163">
        <f t="shared" ref="CD21:CI21" si="11">IFERROR(SUM(CD19:CD20),0)</f>
        <v>0</v>
      </c>
      <c r="CE21" s="163">
        <f t="shared" si="11"/>
        <v>0</v>
      </c>
      <c r="CF21" s="163">
        <f t="shared" si="11"/>
        <v>0</v>
      </c>
      <c r="CG21" s="163">
        <f t="shared" si="11"/>
        <v>0</v>
      </c>
      <c r="CH21" s="163">
        <f t="shared" si="11"/>
        <v>0</v>
      </c>
      <c r="CI21" s="163">
        <f t="shared" si="11"/>
        <v>0</v>
      </c>
      <c r="CJ21" s="163">
        <f>IFERROR(SUM(CD21:CI21),0)</f>
        <v>0</v>
      </c>
      <c r="CK21" s="163">
        <f t="shared" ref="CK21:CP21" si="12">IFERROR(SUM(CK19:CK20),0)</f>
        <v>0</v>
      </c>
      <c r="CL21" s="163">
        <f t="shared" si="12"/>
        <v>0</v>
      </c>
      <c r="CM21" s="163">
        <f t="shared" si="12"/>
        <v>0</v>
      </c>
      <c r="CN21" s="163">
        <f t="shared" si="12"/>
        <v>0</v>
      </c>
      <c r="CO21" s="163">
        <f t="shared" si="12"/>
        <v>0</v>
      </c>
      <c r="CP21" s="163">
        <f t="shared" si="12"/>
        <v>0</v>
      </c>
      <c r="CQ21" s="163">
        <f>IFERROR(SUM(CK21:CP21),0)</f>
        <v>0</v>
      </c>
      <c r="CR21" s="163">
        <f t="shared" ref="CR21:CW21" si="13">IFERROR(SUM(CR19:CR20),0)</f>
        <v>0</v>
      </c>
      <c r="CS21" s="163">
        <f t="shared" si="13"/>
        <v>0</v>
      </c>
      <c r="CT21" s="163">
        <f t="shared" si="13"/>
        <v>0</v>
      </c>
      <c r="CU21" s="163">
        <f t="shared" si="13"/>
        <v>0</v>
      </c>
      <c r="CV21" s="163">
        <f t="shared" si="13"/>
        <v>0</v>
      </c>
      <c r="CW21" s="163">
        <f t="shared" si="13"/>
        <v>0</v>
      </c>
      <c r="CX21" s="163">
        <f>IFERROR(SUM(CR21:CW21),0)</f>
        <v>0</v>
      </c>
      <c r="CY21" s="163">
        <f t="shared" ref="CY21:DD21" si="14">IFERROR(SUM(CY19:CY20),0)</f>
        <v>0</v>
      </c>
      <c r="CZ21" s="163">
        <f t="shared" si="14"/>
        <v>0</v>
      </c>
      <c r="DA21" s="163">
        <f t="shared" si="14"/>
        <v>0</v>
      </c>
      <c r="DB21" s="163">
        <f t="shared" si="14"/>
        <v>0</v>
      </c>
      <c r="DC21" s="163">
        <f t="shared" si="14"/>
        <v>0</v>
      </c>
      <c r="DD21" s="163">
        <f t="shared" si="14"/>
        <v>0</v>
      </c>
      <c r="DE21" s="163">
        <f>IFERROR(SUM(CY21:DD21),0)</f>
        <v>0</v>
      </c>
    </row>
    <row r="22" spans="2:110" ht="22.35" customHeight="1" thickBot="1" x14ac:dyDescent="0.3">
      <c r="B22" s="36" t="s">
        <v>61</v>
      </c>
      <c r="C22" s="10"/>
      <c r="D22" s="10"/>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row>
    <row r="23" spans="2:110" ht="22.35" customHeight="1" x14ac:dyDescent="0.25">
      <c r="B23" s="35" t="s">
        <v>57</v>
      </c>
      <c r="C23" s="33" t="s">
        <v>58</v>
      </c>
      <c r="D23" s="33">
        <v>3</v>
      </c>
      <c r="E23" s="51"/>
      <c r="F23" s="51"/>
      <c r="G23" s="51"/>
      <c r="H23" s="51"/>
      <c r="I23" s="51"/>
      <c r="J23" s="51"/>
      <c r="K23" s="163">
        <f>IFERROR(SUM(E23:J23),0)</f>
        <v>0</v>
      </c>
      <c r="L23" s="51"/>
      <c r="M23" s="51"/>
      <c r="N23" s="51"/>
      <c r="O23" s="51"/>
      <c r="P23" s="51"/>
      <c r="Q23" s="51"/>
      <c r="R23" s="163">
        <f>IFERROR(SUM(L23:Q23),0)</f>
        <v>0</v>
      </c>
      <c r="S23" s="51"/>
      <c r="T23" s="51"/>
      <c r="U23" s="51"/>
      <c r="V23" s="51"/>
      <c r="W23" s="51"/>
      <c r="X23" s="51"/>
      <c r="Y23" s="163">
        <f>IFERROR(SUM(S23:X23),0)</f>
        <v>0</v>
      </c>
      <c r="Z23" s="51"/>
      <c r="AA23" s="51"/>
      <c r="AB23" s="51"/>
      <c r="AC23" s="51"/>
      <c r="AD23" s="51"/>
      <c r="AE23" s="51"/>
      <c r="AF23" s="163">
        <f>IFERROR(SUM(Z23:AE23),0)</f>
        <v>0</v>
      </c>
      <c r="AG23" s="51"/>
      <c r="AH23" s="51"/>
      <c r="AI23" s="51"/>
      <c r="AJ23" s="51"/>
      <c r="AK23" s="51"/>
      <c r="AL23" s="51"/>
      <c r="AM23" s="163">
        <f>IFERROR(SUM(AG23:AL23),0)</f>
        <v>0</v>
      </c>
      <c r="AN23" s="51"/>
      <c r="AO23" s="51"/>
      <c r="AP23" s="51"/>
      <c r="AQ23" s="51"/>
      <c r="AR23" s="51"/>
      <c r="AS23" s="51"/>
      <c r="AT23" s="163">
        <f>IFERROR(SUM(AN23:AS23),0)</f>
        <v>0</v>
      </c>
      <c r="AU23" s="51"/>
      <c r="AV23" s="51"/>
      <c r="AW23" s="51"/>
      <c r="AX23" s="51"/>
      <c r="AY23" s="51"/>
      <c r="AZ23" s="51"/>
      <c r="BA23" s="163">
        <f>IFERROR(SUM(AU23:AZ23),0)</f>
        <v>0</v>
      </c>
      <c r="BB23" s="51"/>
      <c r="BC23" s="51"/>
      <c r="BD23" s="51"/>
      <c r="BE23" s="51"/>
      <c r="BF23" s="51"/>
      <c r="BG23" s="51"/>
      <c r="BH23" s="163">
        <f>IFERROR(SUM(BB23:BG23),0)</f>
        <v>0</v>
      </c>
      <c r="BI23" s="51"/>
      <c r="BJ23" s="51"/>
      <c r="BK23" s="51"/>
      <c r="BL23" s="51"/>
      <c r="BM23" s="51"/>
      <c r="BN23" s="51"/>
      <c r="BO23" s="163">
        <f>IFERROR(SUM(BI23:BN23),0)</f>
        <v>0</v>
      </c>
      <c r="BP23" s="51"/>
      <c r="BQ23" s="51"/>
      <c r="BR23" s="51"/>
      <c r="BS23" s="51"/>
      <c r="BT23" s="51"/>
      <c r="BU23" s="51"/>
      <c r="BV23" s="163">
        <f>IFERROR(SUM(BP23:BU23),0)</f>
        <v>0</v>
      </c>
      <c r="BW23" s="51"/>
      <c r="BX23" s="51"/>
      <c r="BY23" s="51"/>
      <c r="BZ23" s="51"/>
      <c r="CA23" s="51"/>
      <c r="CB23" s="51"/>
      <c r="CC23" s="163">
        <f>IFERROR(SUM(BW23:CB23),0)</f>
        <v>0</v>
      </c>
      <c r="CD23" s="51"/>
      <c r="CE23" s="51"/>
      <c r="CF23" s="51"/>
      <c r="CG23" s="51"/>
      <c r="CH23" s="51"/>
      <c r="CI23" s="51"/>
      <c r="CJ23" s="163">
        <f>IFERROR(SUM(CD23:CI23),0)</f>
        <v>0</v>
      </c>
      <c r="CK23" s="51"/>
      <c r="CL23" s="51"/>
      <c r="CM23" s="51"/>
      <c r="CN23" s="51"/>
      <c r="CO23" s="51"/>
      <c r="CP23" s="51"/>
      <c r="CQ23" s="163">
        <f>IFERROR(SUM(CK23:CP23),0)</f>
        <v>0</v>
      </c>
      <c r="CR23" s="51"/>
      <c r="CS23" s="51"/>
      <c r="CT23" s="51"/>
      <c r="CU23" s="51"/>
      <c r="CV23" s="51"/>
      <c r="CW23" s="51"/>
      <c r="CX23" s="163">
        <f>IFERROR(SUM(CR23:CW23),0)</f>
        <v>0</v>
      </c>
      <c r="CY23" s="51"/>
      <c r="CZ23" s="51"/>
      <c r="DA23" s="51"/>
      <c r="DB23" s="51"/>
      <c r="DC23" s="51"/>
      <c r="DD23" s="51"/>
      <c r="DE23" s="163">
        <f>IFERROR(SUM(CY23:DD23),0)</f>
        <v>0</v>
      </c>
      <c r="DF23" s="176"/>
    </row>
    <row r="24" spans="2:110" ht="22.35" customHeight="1" x14ac:dyDescent="0.25">
      <c r="B24" s="34" t="s">
        <v>59</v>
      </c>
      <c r="C24" s="33" t="s">
        <v>58</v>
      </c>
      <c r="D24" s="33">
        <v>3</v>
      </c>
      <c r="E24" s="51"/>
      <c r="F24" s="51"/>
      <c r="G24" s="51"/>
      <c r="H24" s="51"/>
      <c r="I24" s="51"/>
      <c r="J24" s="51"/>
      <c r="K24" s="163">
        <f>IFERROR(SUM(E24:J24),0)</f>
        <v>0</v>
      </c>
      <c r="L24" s="51">
        <v>51.012015399572363</v>
      </c>
      <c r="M24" s="51"/>
      <c r="N24" s="51"/>
      <c r="O24" s="51"/>
      <c r="P24" s="51"/>
      <c r="Q24" s="51"/>
      <c r="R24" s="163">
        <f>IFERROR(SUM(L24:Q24),0)</f>
        <v>51.012015399572363</v>
      </c>
      <c r="S24" s="51">
        <v>131.18209625994734</v>
      </c>
      <c r="T24" s="51"/>
      <c r="U24" s="51"/>
      <c r="V24" s="51"/>
      <c r="W24" s="51"/>
      <c r="X24" s="51"/>
      <c r="Y24" s="163">
        <f>IFERROR(SUM(S24:X24),0)</f>
        <v>131.18209625994734</v>
      </c>
      <c r="Z24" s="51">
        <v>24.4004295512973</v>
      </c>
      <c r="AA24" s="51"/>
      <c r="AB24" s="51"/>
      <c r="AC24" s="51"/>
      <c r="AD24" s="51"/>
      <c r="AE24" s="51"/>
      <c r="AF24" s="163">
        <f>IFERROR(SUM(Z24:AE24),0)</f>
        <v>24.4004295512973</v>
      </c>
      <c r="AG24" s="51">
        <v>0.75047259314861847</v>
      </c>
      <c r="AH24" s="51"/>
      <c r="AI24" s="51"/>
      <c r="AJ24" s="51"/>
      <c r="AK24" s="51"/>
      <c r="AL24" s="51"/>
      <c r="AM24" s="163">
        <f>IFERROR(SUM(AG24:AL24),0)</f>
        <v>0.75047259314861847</v>
      </c>
      <c r="AN24" s="165"/>
      <c r="AO24" s="165"/>
      <c r="AP24" s="165"/>
      <c r="AQ24" s="165"/>
      <c r="AR24" s="165"/>
      <c r="AS24" s="165"/>
      <c r="AT24" s="166"/>
      <c r="AU24" s="165"/>
      <c r="AV24" s="165"/>
      <c r="AW24" s="165"/>
      <c r="AX24" s="165"/>
      <c r="AY24" s="165"/>
      <c r="AZ24" s="165"/>
      <c r="BA24" s="166"/>
      <c r="BB24" s="165"/>
      <c r="BC24" s="165"/>
      <c r="BD24" s="165"/>
      <c r="BE24" s="165"/>
      <c r="BF24" s="165"/>
      <c r="BG24" s="165"/>
      <c r="BH24" s="166"/>
      <c r="BI24" s="165"/>
      <c r="BJ24" s="165"/>
      <c r="BK24" s="165"/>
      <c r="BL24" s="165"/>
      <c r="BM24" s="165"/>
      <c r="BN24" s="165"/>
      <c r="BO24" s="166"/>
      <c r="BP24" s="165"/>
      <c r="BQ24" s="165"/>
      <c r="BR24" s="165"/>
      <c r="BS24" s="165"/>
      <c r="BT24" s="165"/>
      <c r="BU24" s="165"/>
      <c r="BV24" s="166"/>
      <c r="BW24" s="165"/>
      <c r="BX24" s="165"/>
      <c r="BY24" s="165"/>
      <c r="BZ24" s="165"/>
      <c r="CA24" s="165"/>
      <c r="CB24" s="165"/>
      <c r="CC24" s="166"/>
      <c r="CD24" s="165"/>
      <c r="CE24" s="165"/>
      <c r="CF24" s="165"/>
      <c r="CG24" s="165"/>
      <c r="CH24" s="165"/>
      <c r="CI24" s="165"/>
      <c r="CJ24" s="166"/>
      <c r="CK24" s="165"/>
      <c r="CL24" s="165"/>
      <c r="CM24" s="165"/>
      <c r="CN24" s="165"/>
      <c r="CO24" s="165"/>
      <c r="CP24" s="165"/>
      <c r="CQ24" s="166"/>
      <c r="CR24" s="165"/>
      <c r="CS24" s="165"/>
      <c r="CT24" s="165"/>
      <c r="CU24" s="165"/>
      <c r="CV24" s="165"/>
      <c r="CW24" s="165"/>
      <c r="CX24" s="166"/>
      <c r="CY24" s="165"/>
      <c r="CZ24" s="165"/>
      <c r="DA24" s="165"/>
      <c r="DB24" s="165"/>
      <c r="DC24" s="165"/>
      <c r="DD24" s="165"/>
      <c r="DE24" s="166"/>
    </row>
    <row r="25" spans="2:110" ht="22.35" customHeight="1" thickBot="1" x14ac:dyDescent="0.3">
      <c r="B25" s="34" t="s">
        <v>60</v>
      </c>
      <c r="C25" s="33" t="s">
        <v>58</v>
      </c>
      <c r="D25" s="33">
        <v>3</v>
      </c>
      <c r="E25" s="163">
        <f t="shared" ref="E25:J25" si="15">IFERROR(SUM(E23:E24),0)</f>
        <v>0</v>
      </c>
      <c r="F25" s="163">
        <f t="shared" si="15"/>
        <v>0</v>
      </c>
      <c r="G25" s="163">
        <f t="shared" si="15"/>
        <v>0</v>
      </c>
      <c r="H25" s="163">
        <f t="shared" si="15"/>
        <v>0</v>
      </c>
      <c r="I25" s="163">
        <f t="shared" si="15"/>
        <v>0</v>
      </c>
      <c r="J25" s="163">
        <f t="shared" si="15"/>
        <v>0</v>
      </c>
      <c r="K25" s="163">
        <f>IFERROR(SUM(E25:J25),0)</f>
        <v>0</v>
      </c>
      <c r="L25" s="163">
        <f t="shared" ref="L25:Q25" si="16">IFERROR(SUM(L23:L24),0)</f>
        <v>51.012015399572363</v>
      </c>
      <c r="M25" s="163">
        <f t="shared" si="16"/>
        <v>0</v>
      </c>
      <c r="N25" s="163">
        <f t="shared" si="16"/>
        <v>0</v>
      </c>
      <c r="O25" s="163">
        <f t="shared" si="16"/>
        <v>0</v>
      </c>
      <c r="P25" s="163">
        <f t="shared" si="16"/>
        <v>0</v>
      </c>
      <c r="Q25" s="163">
        <f t="shared" si="16"/>
        <v>0</v>
      </c>
      <c r="R25" s="163">
        <f>IFERROR(SUM(L25:Q25),0)</f>
        <v>51.012015399572363</v>
      </c>
      <c r="S25" s="163">
        <f t="shared" ref="S25:X25" si="17">IFERROR(SUM(S23:S24),0)</f>
        <v>131.18209625994734</v>
      </c>
      <c r="T25" s="163">
        <f t="shared" si="17"/>
        <v>0</v>
      </c>
      <c r="U25" s="163">
        <f t="shared" si="17"/>
        <v>0</v>
      </c>
      <c r="V25" s="163">
        <f t="shared" si="17"/>
        <v>0</v>
      </c>
      <c r="W25" s="163">
        <f t="shared" si="17"/>
        <v>0</v>
      </c>
      <c r="X25" s="163">
        <f t="shared" si="17"/>
        <v>0</v>
      </c>
      <c r="Y25" s="163">
        <f>IFERROR(SUM(S25:X25),0)</f>
        <v>131.18209625994734</v>
      </c>
      <c r="Z25" s="163">
        <f t="shared" ref="Z25:AE25" si="18">IFERROR(SUM(Z23:Z24),0)</f>
        <v>24.4004295512973</v>
      </c>
      <c r="AA25" s="163">
        <f t="shared" si="18"/>
        <v>0</v>
      </c>
      <c r="AB25" s="163">
        <f t="shared" si="18"/>
        <v>0</v>
      </c>
      <c r="AC25" s="163">
        <f t="shared" si="18"/>
        <v>0</v>
      </c>
      <c r="AD25" s="163">
        <f t="shared" si="18"/>
        <v>0</v>
      </c>
      <c r="AE25" s="163">
        <f t="shared" si="18"/>
        <v>0</v>
      </c>
      <c r="AF25" s="163">
        <f>IFERROR(SUM(Z25:AE25),0)</f>
        <v>24.4004295512973</v>
      </c>
      <c r="AG25" s="163">
        <f t="shared" ref="AG25:AL25" si="19">IFERROR(SUM(AG23:AG24),0)</f>
        <v>0.75047259314861847</v>
      </c>
      <c r="AH25" s="163">
        <f t="shared" si="19"/>
        <v>0</v>
      </c>
      <c r="AI25" s="163">
        <f t="shared" si="19"/>
        <v>0</v>
      </c>
      <c r="AJ25" s="163">
        <f t="shared" si="19"/>
        <v>0</v>
      </c>
      <c r="AK25" s="163">
        <f t="shared" si="19"/>
        <v>0</v>
      </c>
      <c r="AL25" s="163">
        <f t="shared" si="19"/>
        <v>0</v>
      </c>
      <c r="AM25" s="163">
        <f>IFERROR(SUM(AG25:AL25),0)</f>
        <v>0.75047259314861847</v>
      </c>
      <c r="AN25" s="163">
        <f t="shared" ref="AN25:AS25" si="20">IFERROR(SUM(AN23:AN24),0)</f>
        <v>0</v>
      </c>
      <c r="AO25" s="163">
        <f t="shared" si="20"/>
        <v>0</v>
      </c>
      <c r="AP25" s="163">
        <f t="shared" si="20"/>
        <v>0</v>
      </c>
      <c r="AQ25" s="163">
        <f t="shared" si="20"/>
        <v>0</v>
      </c>
      <c r="AR25" s="163">
        <f t="shared" si="20"/>
        <v>0</v>
      </c>
      <c r="AS25" s="163">
        <f t="shared" si="20"/>
        <v>0</v>
      </c>
      <c r="AT25" s="163">
        <f>IFERROR(SUM(AN25:AS25),0)</f>
        <v>0</v>
      </c>
      <c r="AU25" s="163">
        <f t="shared" ref="AU25:AZ25" si="21">IFERROR(SUM(AU23:AU24),0)</f>
        <v>0</v>
      </c>
      <c r="AV25" s="163">
        <f t="shared" si="21"/>
        <v>0</v>
      </c>
      <c r="AW25" s="163">
        <f t="shared" si="21"/>
        <v>0</v>
      </c>
      <c r="AX25" s="163">
        <f t="shared" si="21"/>
        <v>0</v>
      </c>
      <c r="AY25" s="163">
        <f t="shared" si="21"/>
        <v>0</v>
      </c>
      <c r="AZ25" s="163">
        <f t="shared" si="21"/>
        <v>0</v>
      </c>
      <c r="BA25" s="163">
        <f>IFERROR(SUM(AU25:AZ25),0)</f>
        <v>0</v>
      </c>
      <c r="BB25" s="163">
        <f t="shared" ref="BB25:BG25" si="22">IFERROR(SUM(BB23:BB24),0)</f>
        <v>0</v>
      </c>
      <c r="BC25" s="163">
        <f t="shared" si="22"/>
        <v>0</v>
      </c>
      <c r="BD25" s="163">
        <f t="shared" si="22"/>
        <v>0</v>
      </c>
      <c r="BE25" s="163">
        <f t="shared" si="22"/>
        <v>0</v>
      </c>
      <c r="BF25" s="163">
        <f t="shared" si="22"/>
        <v>0</v>
      </c>
      <c r="BG25" s="163">
        <f t="shared" si="22"/>
        <v>0</v>
      </c>
      <c r="BH25" s="163">
        <f>IFERROR(SUM(BB25:BG25),0)</f>
        <v>0</v>
      </c>
      <c r="BI25" s="163">
        <f t="shared" ref="BI25:BN25" si="23">IFERROR(SUM(BI23:BI24),0)</f>
        <v>0</v>
      </c>
      <c r="BJ25" s="163">
        <f t="shared" si="23"/>
        <v>0</v>
      </c>
      <c r="BK25" s="163">
        <f t="shared" si="23"/>
        <v>0</v>
      </c>
      <c r="BL25" s="163">
        <f t="shared" si="23"/>
        <v>0</v>
      </c>
      <c r="BM25" s="163">
        <f t="shared" si="23"/>
        <v>0</v>
      </c>
      <c r="BN25" s="163">
        <f t="shared" si="23"/>
        <v>0</v>
      </c>
      <c r="BO25" s="163">
        <f>IFERROR(SUM(BI25:BN25),0)</f>
        <v>0</v>
      </c>
      <c r="BP25" s="163">
        <f t="shared" ref="BP25:BU25" si="24">IFERROR(SUM(BP23:BP24),0)</f>
        <v>0</v>
      </c>
      <c r="BQ25" s="163">
        <f t="shared" si="24"/>
        <v>0</v>
      </c>
      <c r="BR25" s="163">
        <f t="shared" si="24"/>
        <v>0</v>
      </c>
      <c r="BS25" s="163">
        <f t="shared" si="24"/>
        <v>0</v>
      </c>
      <c r="BT25" s="163">
        <f t="shared" si="24"/>
        <v>0</v>
      </c>
      <c r="BU25" s="163">
        <f t="shared" si="24"/>
        <v>0</v>
      </c>
      <c r="BV25" s="163">
        <f>IFERROR(SUM(BP25:BU25),0)</f>
        <v>0</v>
      </c>
      <c r="BW25" s="163">
        <f t="shared" ref="BW25:CB25" si="25">IFERROR(SUM(BW23:BW24),0)</f>
        <v>0</v>
      </c>
      <c r="BX25" s="163">
        <f t="shared" si="25"/>
        <v>0</v>
      </c>
      <c r="BY25" s="163">
        <f t="shared" si="25"/>
        <v>0</v>
      </c>
      <c r="BZ25" s="163">
        <f t="shared" si="25"/>
        <v>0</v>
      </c>
      <c r="CA25" s="163">
        <f t="shared" si="25"/>
        <v>0</v>
      </c>
      <c r="CB25" s="163">
        <f t="shared" si="25"/>
        <v>0</v>
      </c>
      <c r="CC25" s="163">
        <f>IFERROR(SUM(BW25:CB25),0)</f>
        <v>0</v>
      </c>
      <c r="CD25" s="163">
        <f t="shared" ref="CD25:CI25" si="26">IFERROR(SUM(CD23:CD24),0)</f>
        <v>0</v>
      </c>
      <c r="CE25" s="163">
        <f t="shared" si="26"/>
        <v>0</v>
      </c>
      <c r="CF25" s="163">
        <f t="shared" si="26"/>
        <v>0</v>
      </c>
      <c r="CG25" s="163">
        <f t="shared" si="26"/>
        <v>0</v>
      </c>
      <c r="CH25" s="163">
        <f t="shared" si="26"/>
        <v>0</v>
      </c>
      <c r="CI25" s="163">
        <f t="shared" si="26"/>
        <v>0</v>
      </c>
      <c r="CJ25" s="163">
        <f>IFERROR(SUM(CD25:CI25),0)</f>
        <v>0</v>
      </c>
      <c r="CK25" s="163">
        <f t="shared" ref="CK25:CP25" si="27">IFERROR(SUM(CK23:CK24),0)</f>
        <v>0</v>
      </c>
      <c r="CL25" s="163">
        <f t="shared" si="27"/>
        <v>0</v>
      </c>
      <c r="CM25" s="163">
        <f t="shared" si="27"/>
        <v>0</v>
      </c>
      <c r="CN25" s="163">
        <f t="shared" si="27"/>
        <v>0</v>
      </c>
      <c r="CO25" s="163">
        <f t="shared" si="27"/>
        <v>0</v>
      </c>
      <c r="CP25" s="163">
        <f t="shared" si="27"/>
        <v>0</v>
      </c>
      <c r="CQ25" s="163">
        <f>IFERROR(SUM(CK25:CP25),0)</f>
        <v>0</v>
      </c>
      <c r="CR25" s="163">
        <f t="shared" ref="CR25:CW25" si="28">IFERROR(SUM(CR23:CR24),0)</f>
        <v>0</v>
      </c>
      <c r="CS25" s="163">
        <f t="shared" si="28"/>
        <v>0</v>
      </c>
      <c r="CT25" s="163">
        <f t="shared" si="28"/>
        <v>0</v>
      </c>
      <c r="CU25" s="163">
        <f t="shared" si="28"/>
        <v>0</v>
      </c>
      <c r="CV25" s="163">
        <f t="shared" si="28"/>
        <v>0</v>
      </c>
      <c r="CW25" s="163">
        <f t="shared" si="28"/>
        <v>0</v>
      </c>
      <c r="CX25" s="163">
        <f>IFERROR(SUM(CR25:CW25),0)</f>
        <v>0</v>
      </c>
      <c r="CY25" s="163">
        <f t="shared" ref="CY25:DD25" si="29">IFERROR(SUM(CY23:CY24),0)</f>
        <v>0</v>
      </c>
      <c r="CZ25" s="163">
        <f t="shared" si="29"/>
        <v>0</v>
      </c>
      <c r="DA25" s="163">
        <f t="shared" si="29"/>
        <v>0</v>
      </c>
      <c r="DB25" s="163">
        <f t="shared" si="29"/>
        <v>0</v>
      </c>
      <c r="DC25" s="163">
        <f t="shared" si="29"/>
        <v>0</v>
      </c>
      <c r="DD25" s="163">
        <f t="shared" si="29"/>
        <v>0</v>
      </c>
      <c r="DE25" s="163">
        <f>IFERROR(SUM(CY25:DD25),0)</f>
        <v>0</v>
      </c>
    </row>
    <row r="26" spans="2:110" ht="22.35" customHeight="1" thickBot="1" x14ac:dyDescent="0.3">
      <c r="B26" s="36" t="s">
        <v>62</v>
      </c>
      <c r="C26" s="10"/>
      <c r="D26" s="10"/>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row>
    <row r="27" spans="2:110" ht="22.35" customHeight="1" x14ac:dyDescent="0.25">
      <c r="B27" s="35" t="s">
        <v>57</v>
      </c>
      <c r="C27" s="33" t="s">
        <v>58</v>
      </c>
      <c r="D27" s="33">
        <v>3</v>
      </c>
      <c r="E27" s="164">
        <f t="shared" ref="E27:J28" si="30">IFERROR(SUM(E19,E23),0)</f>
        <v>0</v>
      </c>
      <c r="F27" s="164">
        <f t="shared" si="30"/>
        <v>0</v>
      </c>
      <c r="G27" s="164">
        <f t="shared" si="30"/>
        <v>0</v>
      </c>
      <c r="H27" s="164">
        <f t="shared" si="30"/>
        <v>0</v>
      </c>
      <c r="I27" s="164">
        <f t="shared" si="30"/>
        <v>0</v>
      </c>
      <c r="J27" s="164">
        <f t="shared" si="30"/>
        <v>0</v>
      </c>
      <c r="K27" s="163">
        <f>IFERROR(SUM(E27:J27),0)</f>
        <v>0</v>
      </c>
      <c r="L27" s="164">
        <f t="shared" ref="L27:Q28" si="31">IFERROR(SUM(L19,L23),0)</f>
        <v>0</v>
      </c>
      <c r="M27" s="164">
        <f t="shared" si="31"/>
        <v>0</v>
      </c>
      <c r="N27" s="164">
        <f t="shared" si="31"/>
        <v>0</v>
      </c>
      <c r="O27" s="164">
        <f t="shared" si="31"/>
        <v>0</v>
      </c>
      <c r="P27" s="164">
        <f t="shared" si="31"/>
        <v>0</v>
      </c>
      <c r="Q27" s="164">
        <f t="shared" si="31"/>
        <v>0</v>
      </c>
      <c r="R27" s="163">
        <f>IFERROR(SUM(L27:Q27),0)</f>
        <v>0</v>
      </c>
      <c r="S27" s="164">
        <f t="shared" ref="S27:X28" si="32">IFERROR(SUM(S19,S23),0)</f>
        <v>0</v>
      </c>
      <c r="T27" s="164">
        <f t="shared" si="32"/>
        <v>0</v>
      </c>
      <c r="U27" s="164">
        <f t="shared" si="32"/>
        <v>0</v>
      </c>
      <c r="V27" s="164">
        <f t="shared" si="32"/>
        <v>0</v>
      </c>
      <c r="W27" s="164">
        <f t="shared" si="32"/>
        <v>0</v>
      </c>
      <c r="X27" s="164">
        <f t="shared" si="32"/>
        <v>0</v>
      </c>
      <c r="Y27" s="163">
        <f>IFERROR(SUM(S27:X27),0)</f>
        <v>0</v>
      </c>
      <c r="Z27" s="164">
        <f t="shared" ref="Z27:AE28" si="33">IFERROR(SUM(Z19,Z23),0)</f>
        <v>0</v>
      </c>
      <c r="AA27" s="164">
        <f t="shared" si="33"/>
        <v>0</v>
      </c>
      <c r="AB27" s="164">
        <f t="shared" si="33"/>
        <v>0</v>
      </c>
      <c r="AC27" s="164">
        <f t="shared" si="33"/>
        <v>0</v>
      </c>
      <c r="AD27" s="164">
        <f t="shared" si="33"/>
        <v>0</v>
      </c>
      <c r="AE27" s="164">
        <f t="shared" si="33"/>
        <v>0</v>
      </c>
      <c r="AF27" s="163">
        <f>IFERROR(SUM(Z27:AE27),0)</f>
        <v>0</v>
      </c>
      <c r="AG27" s="164">
        <f t="shared" ref="AG27:AL28" si="34">IFERROR(SUM(AG19,AG23),0)</f>
        <v>0</v>
      </c>
      <c r="AH27" s="164">
        <f t="shared" si="34"/>
        <v>0</v>
      </c>
      <c r="AI27" s="164">
        <f t="shared" si="34"/>
        <v>0</v>
      </c>
      <c r="AJ27" s="164">
        <f t="shared" si="34"/>
        <v>0</v>
      </c>
      <c r="AK27" s="164">
        <f t="shared" si="34"/>
        <v>0</v>
      </c>
      <c r="AL27" s="164">
        <f t="shared" si="34"/>
        <v>0</v>
      </c>
      <c r="AM27" s="163">
        <f>IFERROR(SUM(AG27:AL27),0)</f>
        <v>0</v>
      </c>
      <c r="AN27" s="51"/>
      <c r="AO27" s="51"/>
      <c r="AP27" s="51"/>
      <c r="AQ27" s="51"/>
      <c r="AR27" s="51"/>
      <c r="AS27" s="51"/>
      <c r="AT27" s="163">
        <f>IFERROR(SUM(AN27:AS27),0)</f>
        <v>0</v>
      </c>
      <c r="AU27" s="51"/>
      <c r="AV27" s="51"/>
      <c r="AW27" s="51"/>
      <c r="AX27" s="51"/>
      <c r="AY27" s="51"/>
      <c r="AZ27" s="51"/>
      <c r="BA27" s="163">
        <f>IFERROR(SUM(AU27:AZ27),0)</f>
        <v>0</v>
      </c>
      <c r="BB27" s="51"/>
      <c r="BC27" s="51"/>
      <c r="BD27" s="51"/>
      <c r="BE27" s="51"/>
      <c r="BF27" s="51"/>
      <c r="BG27" s="51"/>
      <c r="BH27" s="163">
        <f>IFERROR(SUM(BB27:BG27),0)</f>
        <v>0</v>
      </c>
      <c r="BI27" s="51"/>
      <c r="BJ27" s="51"/>
      <c r="BK27" s="51"/>
      <c r="BL27" s="51"/>
      <c r="BM27" s="51"/>
      <c r="BN27" s="51"/>
      <c r="BO27" s="163">
        <f>IFERROR(SUM(BI27:BN27),0)</f>
        <v>0</v>
      </c>
      <c r="BP27" s="51"/>
      <c r="BQ27" s="51"/>
      <c r="BR27" s="51"/>
      <c r="BS27" s="51"/>
      <c r="BT27" s="51"/>
      <c r="BU27" s="51"/>
      <c r="BV27" s="163">
        <f>IFERROR(SUM(BP27:BU27),0)</f>
        <v>0</v>
      </c>
      <c r="BW27" s="51"/>
      <c r="BX27" s="51"/>
      <c r="BY27" s="51"/>
      <c r="BZ27" s="51"/>
      <c r="CA27" s="51"/>
      <c r="CB27" s="51"/>
      <c r="CC27" s="163">
        <f>IFERROR(SUM(BW27:CB27),0)</f>
        <v>0</v>
      </c>
      <c r="CD27" s="51"/>
      <c r="CE27" s="51"/>
      <c r="CF27" s="51"/>
      <c r="CG27" s="51"/>
      <c r="CH27" s="51"/>
      <c r="CI27" s="51"/>
      <c r="CJ27" s="163">
        <f>IFERROR(SUM(CD27:CI27),0)</f>
        <v>0</v>
      </c>
      <c r="CK27" s="51"/>
      <c r="CL27" s="51"/>
      <c r="CM27" s="51"/>
      <c r="CN27" s="51"/>
      <c r="CO27" s="51"/>
      <c r="CP27" s="51"/>
      <c r="CQ27" s="163">
        <f>IFERROR(SUM(CK27:CP27),0)</f>
        <v>0</v>
      </c>
      <c r="CR27" s="51"/>
      <c r="CS27" s="51"/>
      <c r="CT27" s="51"/>
      <c r="CU27" s="51"/>
      <c r="CV27" s="51"/>
      <c r="CW27" s="51"/>
      <c r="CX27" s="163">
        <f>IFERROR(SUM(CR27:CW27),0)</f>
        <v>0</v>
      </c>
      <c r="CY27" s="51"/>
      <c r="CZ27" s="51"/>
      <c r="DA27" s="51"/>
      <c r="DB27" s="51"/>
      <c r="DC27" s="51"/>
      <c r="DD27" s="51"/>
      <c r="DE27" s="163">
        <f>IFERROR(SUM(CY27:DD27),0)</f>
        <v>0</v>
      </c>
    </row>
    <row r="28" spans="2:110" ht="22.35" customHeight="1" x14ac:dyDescent="0.25">
      <c r="B28" s="34" t="s">
        <v>59</v>
      </c>
      <c r="C28" s="33" t="s">
        <v>58</v>
      </c>
      <c r="D28" s="33">
        <v>3</v>
      </c>
      <c r="E28" s="164">
        <f t="shared" si="30"/>
        <v>24.675949480461551</v>
      </c>
      <c r="F28" s="164">
        <f t="shared" si="30"/>
        <v>0</v>
      </c>
      <c r="G28" s="164">
        <f t="shared" si="30"/>
        <v>0</v>
      </c>
      <c r="H28" s="164">
        <f t="shared" si="30"/>
        <v>0</v>
      </c>
      <c r="I28" s="164">
        <f t="shared" si="30"/>
        <v>0</v>
      </c>
      <c r="J28" s="164">
        <f t="shared" si="30"/>
        <v>0</v>
      </c>
      <c r="K28" s="163">
        <f>IFERROR(SUM(E28:J28),0)</f>
        <v>24.675949480461551</v>
      </c>
      <c r="L28" s="164">
        <f t="shared" si="31"/>
        <v>51.012015399572363</v>
      </c>
      <c r="M28" s="164">
        <f t="shared" si="31"/>
        <v>0</v>
      </c>
      <c r="N28" s="164">
        <f t="shared" si="31"/>
        <v>0</v>
      </c>
      <c r="O28" s="164">
        <f t="shared" si="31"/>
        <v>0</v>
      </c>
      <c r="P28" s="164">
        <f t="shared" si="31"/>
        <v>0</v>
      </c>
      <c r="Q28" s="164">
        <f t="shared" si="31"/>
        <v>0</v>
      </c>
      <c r="R28" s="163">
        <f>IFERROR(SUM(L28:Q28),0)</f>
        <v>51.012015399572363</v>
      </c>
      <c r="S28" s="164">
        <f t="shared" si="32"/>
        <v>131.18209625994734</v>
      </c>
      <c r="T28" s="164">
        <f t="shared" si="32"/>
        <v>0</v>
      </c>
      <c r="U28" s="164">
        <f t="shared" si="32"/>
        <v>0</v>
      </c>
      <c r="V28" s="164">
        <f t="shared" si="32"/>
        <v>0</v>
      </c>
      <c r="W28" s="164">
        <f t="shared" si="32"/>
        <v>0</v>
      </c>
      <c r="X28" s="164">
        <f t="shared" si="32"/>
        <v>0</v>
      </c>
      <c r="Y28" s="163">
        <f>IFERROR(SUM(S28:X28),0)</f>
        <v>131.18209625994734</v>
      </c>
      <c r="Z28" s="164">
        <f t="shared" si="33"/>
        <v>24.4004295512973</v>
      </c>
      <c r="AA28" s="164">
        <f t="shared" si="33"/>
        <v>0</v>
      </c>
      <c r="AB28" s="164">
        <f t="shared" si="33"/>
        <v>0</v>
      </c>
      <c r="AC28" s="164">
        <f t="shared" si="33"/>
        <v>0</v>
      </c>
      <c r="AD28" s="164">
        <f t="shared" si="33"/>
        <v>0</v>
      </c>
      <c r="AE28" s="164">
        <f t="shared" si="33"/>
        <v>0</v>
      </c>
      <c r="AF28" s="163">
        <f>IFERROR(SUM(Z28:AE28),0)</f>
        <v>24.4004295512973</v>
      </c>
      <c r="AG28" s="164">
        <f t="shared" si="34"/>
        <v>0.75047259314861847</v>
      </c>
      <c r="AH28" s="164">
        <f t="shared" si="34"/>
        <v>0</v>
      </c>
      <c r="AI28" s="164">
        <f t="shared" si="34"/>
        <v>0</v>
      </c>
      <c r="AJ28" s="164">
        <f t="shared" si="34"/>
        <v>0</v>
      </c>
      <c r="AK28" s="164">
        <f t="shared" si="34"/>
        <v>0</v>
      </c>
      <c r="AL28" s="164">
        <f t="shared" si="34"/>
        <v>0</v>
      </c>
      <c r="AM28" s="163">
        <f>IFERROR(SUM(AG28:AL28),0)</f>
        <v>0.75047259314861847</v>
      </c>
      <c r="AN28" s="165"/>
      <c r="AO28" s="165"/>
      <c r="AP28" s="165"/>
      <c r="AQ28" s="165"/>
      <c r="AR28" s="165"/>
      <c r="AS28" s="165"/>
      <c r="AT28" s="166"/>
      <c r="AU28" s="165"/>
      <c r="AV28" s="165"/>
      <c r="AW28" s="165"/>
      <c r="AX28" s="165"/>
      <c r="AY28" s="165"/>
      <c r="AZ28" s="165"/>
      <c r="BA28" s="166"/>
      <c r="BB28" s="165"/>
      <c r="BC28" s="165"/>
      <c r="BD28" s="165"/>
      <c r="BE28" s="165"/>
      <c r="BF28" s="165"/>
      <c r="BG28" s="165"/>
      <c r="BH28" s="166"/>
      <c r="BI28" s="165"/>
      <c r="BJ28" s="165"/>
      <c r="BK28" s="165"/>
      <c r="BL28" s="165"/>
      <c r="BM28" s="165"/>
      <c r="BN28" s="165"/>
      <c r="BO28" s="166"/>
      <c r="BP28" s="165"/>
      <c r="BQ28" s="165"/>
      <c r="BR28" s="165"/>
      <c r="BS28" s="165"/>
      <c r="BT28" s="165"/>
      <c r="BU28" s="165"/>
      <c r="BV28" s="166"/>
      <c r="BW28" s="165"/>
      <c r="BX28" s="165"/>
      <c r="BY28" s="165"/>
      <c r="BZ28" s="165"/>
      <c r="CA28" s="165"/>
      <c r="CB28" s="165"/>
      <c r="CC28" s="166"/>
      <c r="CD28" s="165"/>
      <c r="CE28" s="165"/>
      <c r="CF28" s="165"/>
      <c r="CG28" s="165"/>
      <c r="CH28" s="165"/>
      <c r="CI28" s="165"/>
      <c r="CJ28" s="166"/>
      <c r="CK28" s="165"/>
      <c r="CL28" s="165"/>
      <c r="CM28" s="165"/>
      <c r="CN28" s="165"/>
      <c r="CO28" s="165"/>
      <c r="CP28" s="165"/>
      <c r="CQ28" s="166"/>
      <c r="CR28" s="165"/>
      <c r="CS28" s="165"/>
      <c r="CT28" s="165"/>
      <c r="CU28" s="165"/>
      <c r="CV28" s="165"/>
      <c r="CW28" s="165"/>
      <c r="CX28" s="166"/>
      <c r="CY28" s="165"/>
      <c r="CZ28" s="165"/>
      <c r="DA28" s="165"/>
      <c r="DB28" s="165"/>
      <c r="DC28" s="165"/>
      <c r="DD28" s="165"/>
      <c r="DE28" s="166"/>
    </row>
    <row r="29" spans="2:110" ht="22.35" customHeight="1" x14ac:dyDescent="0.25">
      <c r="B29" s="34" t="s">
        <v>60</v>
      </c>
      <c r="C29" s="33" t="s">
        <v>58</v>
      </c>
      <c r="D29" s="33">
        <v>3</v>
      </c>
      <c r="E29" s="163">
        <f t="shared" ref="E29:J29" si="35">IFERROR(SUM(E27:E28),0)</f>
        <v>24.675949480461551</v>
      </c>
      <c r="F29" s="163">
        <f t="shared" si="35"/>
        <v>0</v>
      </c>
      <c r="G29" s="163">
        <f t="shared" si="35"/>
        <v>0</v>
      </c>
      <c r="H29" s="163">
        <f t="shared" si="35"/>
        <v>0</v>
      </c>
      <c r="I29" s="163">
        <f t="shared" si="35"/>
        <v>0</v>
      </c>
      <c r="J29" s="163">
        <f t="shared" si="35"/>
        <v>0</v>
      </c>
      <c r="K29" s="163">
        <f>IFERROR(SUM(E29:J29),0)</f>
        <v>24.675949480461551</v>
      </c>
      <c r="L29" s="163">
        <f t="shared" ref="L29:Q29" si="36">IFERROR(SUM(L27:L28),0)</f>
        <v>51.012015399572363</v>
      </c>
      <c r="M29" s="163">
        <f t="shared" si="36"/>
        <v>0</v>
      </c>
      <c r="N29" s="163">
        <f t="shared" si="36"/>
        <v>0</v>
      </c>
      <c r="O29" s="163">
        <f t="shared" si="36"/>
        <v>0</v>
      </c>
      <c r="P29" s="163">
        <f t="shared" si="36"/>
        <v>0</v>
      </c>
      <c r="Q29" s="163">
        <f t="shared" si="36"/>
        <v>0</v>
      </c>
      <c r="R29" s="163">
        <f>IFERROR(SUM(L29:Q29),0)</f>
        <v>51.012015399572363</v>
      </c>
      <c r="S29" s="163">
        <f t="shared" ref="S29:X29" si="37">IFERROR(SUM(S27:S28),0)</f>
        <v>131.18209625994734</v>
      </c>
      <c r="T29" s="163">
        <f t="shared" si="37"/>
        <v>0</v>
      </c>
      <c r="U29" s="163">
        <f t="shared" si="37"/>
        <v>0</v>
      </c>
      <c r="V29" s="163">
        <f t="shared" si="37"/>
        <v>0</v>
      </c>
      <c r="W29" s="163">
        <f t="shared" si="37"/>
        <v>0</v>
      </c>
      <c r="X29" s="163">
        <f t="shared" si="37"/>
        <v>0</v>
      </c>
      <c r="Y29" s="163">
        <f>IFERROR(SUM(S29:X29),0)</f>
        <v>131.18209625994734</v>
      </c>
      <c r="Z29" s="163">
        <f t="shared" ref="Z29:AE29" si="38">IFERROR(SUM(Z27:Z28),0)</f>
        <v>24.4004295512973</v>
      </c>
      <c r="AA29" s="163">
        <f t="shared" si="38"/>
        <v>0</v>
      </c>
      <c r="AB29" s="163">
        <f t="shared" si="38"/>
        <v>0</v>
      </c>
      <c r="AC29" s="163">
        <f t="shared" si="38"/>
        <v>0</v>
      </c>
      <c r="AD29" s="163">
        <f t="shared" si="38"/>
        <v>0</v>
      </c>
      <c r="AE29" s="163">
        <f t="shared" si="38"/>
        <v>0</v>
      </c>
      <c r="AF29" s="163">
        <f>IFERROR(SUM(Z29:AE29),0)</f>
        <v>24.4004295512973</v>
      </c>
      <c r="AG29" s="163">
        <f t="shared" ref="AG29:AL29" si="39">IFERROR(SUM(AG27:AG28),0)</f>
        <v>0.75047259314861847</v>
      </c>
      <c r="AH29" s="163">
        <f t="shared" si="39"/>
        <v>0</v>
      </c>
      <c r="AI29" s="163">
        <f t="shared" si="39"/>
        <v>0</v>
      </c>
      <c r="AJ29" s="163">
        <f t="shared" si="39"/>
        <v>0</v>
      </c>
      <c r="AK29" s="163">
        <f t="shared" si="39"/>
        <v>0</v>
      </c>
      <c r="AL29" s="163">
        <f t="shared" si="39"/>
        <v>0</v>
      </c>
      <c r="AM29" s="163">
        <f>IFERROR(SUM(AG29:AL29),0)</f>
        <v>0.75047259314861847</v>
      </c>
      <c r="AN29" s="163">
        <f t="shared" ref="AN29:AS29" si="40">IFERROR(SUM(AN27:AN28),0)</f>
        <v>0</v>
      </c>
      <c r="AO29" s="163">
        <f t="shared" si="40"/>
        <v>0</v>
      </c>
      <c r="AP29" s="163">
        <f t="shared" si="40"/>
        <v>0</v>
      </c>
      <c r="AQ29" s="163">
        <f t="shared" si="40"/>
        <v>0</v>
      </c>
      <c r="AR29" s="163">
        <f t="shared" si="40"/>
        <v>0</v>
      </c>
      <c r="AS29" s="163">
        <f t="shared" si="40"/>
        <v>0</v>
      </c>
      <c r="AT29" s="163">
        <f>IFERROR(SUM(AN29:AS29),0)</f>
        <v>0</v>
      </c>
      <c r="AU29" s="163">
        <f t="shared" ref="AU29:AZ29" si="41">IFERROR(SUM(AU27:AU28),0)</f>
        <v>0</v>
      </c>
      <c r="AV29" s="163">
        <f t="shared" si="41"/>
        <v>0</v>
      </c>
      <c r="AW29" s="163">
        <f t="shared" si="41"/>
        <v>0</v>
      </c>
      <c r="AX29" s="163">
        <f t="shared" si="41"/>
        <v>0</v>
      </c>
      <c r="AY29" s="163">
        <f t="shared" si="41"/>
        <v>0</v>
      </c>
      <c r="AZ29" s="163">
        <f t="shared" si="41"/>
        <v>0</v>
      </c>
      <c r="BA29" s="163">
        <f>IFERROR(SUM(AU29:AZ29),0)</f>
        <v>0</v>
      </c>
      <c r="BB29" s="163">
        <f t="shared" ref="BB29:BG29" si="42">IFERROR(SUM(BB27:BB28),0)</f>
        <v>0</v>
      </c>
      <c r="BC29" s="163">
        <f t="shared" si="42"/>
        <v>0</v>
      </c>
      <c r="BD29" s="163">
        <f t="shared" si="42"/>
        <v>0</v>
      </c>
      <c r="BE29" s="163">
        <f t="shared" si="42"/>
        <v>0</v>
      </c>
      <c r="BF29" s="163">
        <f t="shared" si="42"/>
        <v>0</v>
      </c>
      <c r="BG29" s="163">
        <f t="shared" si="42"/>
        <v>0</v>
      </c>
      <c r="BH29" s="163">
        <f>IFERROR(SUM(BB29:BG29),0)</f>
        <v>0</v>
      </c>
      <c r="BI29" s="163">
        <f t="shared" ref="BI29:BN29" si="43">IFERROR(SUM(BI27:BI28),0)</f>
        <v>0</v>
      </c>
      <c r="BJ29" s="163">
        <f t="shared" si="43"/>
        <v>0</v>
      </c>
      <c r="BK29" s="163">
        <f t="shared" si="43"/>
        <v>0</v>
      </c>
      <c r="BL29" s="163">
        <f t="shared" si="43"/>
        <v>0</v>
      </c>
      <c r="BM29" s="163">
        <f t="shared" si="43"/>
        <v>0</v>
      </c>
      <c r="BN29" s="163">
        <f t="shared" si="43"/>
        <v>0</v>
      </c>
      <c r="BO29" s="163">
        <f>IFERROR(SUM(BI29:BN29),0)</f>
        <v>0</v>
      </c>
      <c r="BP29" s="163">
        <f t="shared" ref="BP29:BU29" si="44">IFERROR(SUM(BP27:BP28),0)</f>
        <v>0</v>
      </c>
      <c r="BQ29" s="163">
        <f t="shared" si="44"/>
        <v>0</v>
      </c>
      <c r="BR29" s="163">
        <f t="shared" si="44"/>
        <v>0</v>
      </c>
      <c r="BS29" s="163">
        <f t="shared" si="44"/>
        <v>0</v>
      </c>
      <c r="BT29" s="163">
        <f t="shared" si="44"/>
        <v>0</v>
      </c>
      <c r="BU29" s="163">
        <f t="shared" si="44"/>
        <v>0</v>
      </c>
      <c r="BV29" s="163">
        <f>IFERROR(SUM(BP29:BU29),0)</f>
        <v>0</v>
      </c>
      <c r="BW29" s="163">
        <f t="shared" ref="BW29:CB29" si="45">IFERROR(SUM(BW27:BW28),0)</f>
        <v>0</v>
      </c>
      <c r="BX29" s="163">
        <f t="shared" si="45"/>
        <v>0</v>
      </c>
      <c r="BY29" s="163">
        <f t="shared" si="45"/>
        <v>0</v>
      </c>
      <c r="BZ29" s="163">
        <f t="shared" si="45"/>
        <v>0</v>
      </c>
      <c r="CA29" s="163">
        <f t="shared" si="45"/>
        <v>0</v>
      </c>
      <c r="CB29" s="163">
        <f t="shared" si="45"/>
        <v>0</v>
      </c>
      <c r="CC29" s="163">
        <f>IFERROR(SUM(BW29:CB29),0)</f>
        <v>0</v>
      </c>
      <c r="CD29" s="163">
        <f t="shared" ref="CD29:CI29" si="46">IFERROR(SUM(CD27:CD28),0)</f>
        <v>0</v>
      </c>
      <c r="CE29" s="163">
        <f t="shared" si="46"/>
        <v>0</v>
      </c>
      <c r="CF29" s="163">
        <f t="shared" si="46"/>
        <v>0</v>
      </c>
      <c r="CG29" s="163">
        <f t="shared" si="46"/>
        <v>0</v>
      </c>
      <c r="CH29" s="163">
        <f t="shared" si="46"/>
        <v>0</v>
      </c>
      <c r="CI29" s="163">
        <f t="shared" si="46"/>
        <v>0</v>
      </c>
      <c r="CJ29" s="163">
        <f>IFERROR(SUM(CD29:CI29),0)</f>
        <v>0</v>
      </c>
      <c r="CK29" s="163">
        <f t="shared" ref="CK29:CP29" si="47">IFERROR(SUM(CK27:CK28),0)</f>
        <v>0</v>
      </c>
      <c r="CL29" s="163">
        <f t="shared" si="47"/>
        <v>0</v>
      </c>
      <c r="CM29" s="163">
        <f t="shared" si="47"/>
        <v>0</v>
      </c>
      <c r="CN29" s="163">
        <f t="shared" si="47"/>
        <v>0</v>
      </c>
      <c r="CO29" s="163">
        <f t="shared" si="47"/>
        <v>0</v>
      </c>
      <c r="CP29" s="163">
        <f t="shared" si="47"/>
        <v>0</v>
      </c>
      <c r="CQ29" s="163">
        <f>IFERROR(SUM(CK29:CP29),0)</f>
        <v>0</v>
      </c>
      <c r="CR29" s="163">
        <f t="shared" ref="CR29:CW29" si="48">IFERROR(SUM(CR27:CR28),0)</f>
        <v>0</v>
      </c>
      <c r="CS29" s="163">
        <f t="shared" si="48"/>
        <v>0</v>
      </c>
      <c r="CT29" s="163">
        <f t="shared" si="48"/>
        <v>0</v>
      </c>
      <c r="CU29" s="163">
        <f t="shared" si="48"/>
        <v>0</v>
      </c>
      <c r="CV29" s="163">
        <f t="shared" si="48"/>
        <v>0</v>
      </c>
      <c r="CW29" s="163">
        <f t="shared" si="48"/>
        <v>0</v>
      </c>
      <c r="CX29" s="163">
        <f>IFERROR(SUM(CR29:CW29),0)</f>
        <v>0</v>
      </c>
      <c r="CY29" s="163">
        <f t="shared" ref="CY29:DD29" si="49">IFERROR(SUM(CY27:CY28),0)</f>
        <v>0</v>
      </c>
      <c r="CZ29" s="163">
        <f t="shared" si="49"/>
        <v>0</v>
      </c>
      <c r="DA29" s="163">
        <f t="shared" si="49"/>
        <v>0</v>
      </c>
      <c r="DB29" s="163">
        <f t="shared" si="49"/>
        <v>0</v>
      </c>
      <c r="DC29" s="163">
        <f t="shared" si="49"/>
        <v>0</v>
      </c>
      <c r="DD29" s="163">
        <f t="shared" si="49"/>
        <v>0</v>
      </c>
      <c r="DE29" s="163">
        <f>IFERROR(SUM(CY29:DD29),0)</f>
        <v>0</v>
      </c>
    </row>
    <row r="31" spans="2:110" ht="22.5" customHeight="1" thickBot="1" x14ac:dyDescent="0.3">
      <c r="B31" s="42" t="s">
        <v>1146</v>
      </c>
      <c r="C31" s="368" t="s">
        <v>1147</v>
      </c>
      <c r="D31" s="368"/>
      <c r="E31" s="368"/>
      <c r="F31" s="36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row>
    <row r="32" spans="2:110" ht="22.5" customHeight="1" thickBot="1" x14ac:dyDescent="0.3">
      <c r="B32" s="36" t="s">
        <v>56</v>
      </c>
      <c r="C32" s="10"/>
      <c r="D32" s="10"/>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row>
    <row r="33" spans="2:109" ht="22.5" customHeight="1" x14ac:dyDescent="0.25">
      <c r="B33" s="35" t="s">
        <v>57</v>
      </c>
      <c r="C33" s="33" t="s">
        <v>58</v>
      </c>
      <c r="D33" s="33">
        <v>3</v>
      </c>
      <c r="E33" s="51"/>
      <c r="F33" s="51"/>
      <c r="G33" s="51"/>
      <c r="H33" s="51"/>
      <c r="I33" s="51"/>
      <c r="J33" s="51"/>
      <c r="K33" s="163">
        <f>IFERROR(SUM(E33:J33),0)</f>
        <v>0</v>
      </c>
      <c r="L33" s="51"/>
      <c r="M33" s="51"/>
      <c r="N33" s="51"/>
      <c r="O33" s="51"/>
      <c r="P33" s="51"/>
      <c r="Q33" s="51"/>
      <c r="R33" s="163">
        <f>IFERROR(SUM(L33:Q33),0)</f>
        <v>0</v>
      </c>
      <c r="S33" s="51"/>
      <c r="T33" s="51"/>
      <c r="U33" s="51"/>
      <c r="V33" s="51"/>
      <c r="W33" s="51"/>
      <c r="X33" s="51"/>
      <c r="Y33" s="163">
        <f>IFERROR(SUM(S33:X33),0)</f>
        <v>0</v>
      </c>
      <c r="Z33" s="51"/>
      <c r="AA33" s="51"/>
      <c r="AB33" s="51"/>
      <c r="AC33" s="51"/>
      <c r="AD33" s="51"/>
      <c r="AE33" s="51"/>
      <c r="AF33" s="163">
        <f>IFERROR(SUM(Z33:AE33),0)</f>
        <v>0</v>
      </c>
      <c r="AG33" s="51"/>
      <c r="AH33" s="51"/>
      <c r="AI33" s="51"/>
      <c r="AJ33" s="51"/>
      <c r="AK33" s="51"/>
      <c r="AL33" s="51"/>
      <c r="AM33" s="163">
        <f>IFERROR(SUM(AG33:AL33),0)</f>
        <v>0</v>
      </c>
      <c r="AN33" s="51"/>
      <c r="AO33" s="51"/>
      <c r="AP33" s="51"/>
      <c r="AQ33" s="51"/>
      <c r="AR33" s="51"/>
      <c r="AS33" s="51"/>
      <c r="AT33" s="163">
        <f>IFERROR(SUM(AN33:AS33),0)</f>
        <v>0</v>
      </c>
      <c r="AU33" s="51"/>
      <c r="AV33" s="51"/>
      <c r="AW33" s="51"/>
      <c r="AX33" s="51"/>
      <c r="AY33" s="51"/>
      <c r="AZ33" s="51"/>
      <c r="BA33" s="163">
        <f>IFERROR(SUM(AU33:AZ33),0)</f>
        <v>0</v>
      </c>
      <c r="BB33" s="51"/>
      <c r="BC33" s="51"/>
      <c r="BD33" s="51"/>
      <c r="BE33" s="51"/>
      <c r="BF33" s="51"/>
      <c r="BG33" s="51"/>
      <c r="BH33" s="163">
        <f>IFERROR(SUM(BB33:BG33),0)</f>
        <v>0</v>
      </c>
      <c r="BI33" s="51"/>
      <c r="BJ33" s="51"/>
      <c r="BK33" s="51"/>
      <c r="BL33" s="51"/>
      <c r="BM33" s="51"/>
      <c r="BN33" s="51"/>
      <c r="BO33" s="163">
        <f>IFERROR(SUM(BI33:BN33),0)</f>
        <v>0</v>
      </c>
      <c r="BP33" s="51"/>
      <c r="BQ33" s="51"/>
      <c r="BR33" s="51"/>
      <c r="BS33" s="51"/>
      <c r="BT33" s="51"/>
      <c r="BU33" s="51"/>
      <c r="BV33" s="163">
        <f>IFERROR(SUM(BP33:BU33),0)</f>
        <v>0</v>
      </c>
      <c r="BW33" s="51"/>
      <c r="BX33" s="51"/>
      <c r="BY33" s="51"/>
      <c r="BZ33" s="51"/>
      <c r="CA33" s="51"/>
      <c r="CB33" s="51"/>
      <c r="CC33" s="163">
        <f>IFERROR(SUM(BW33:CB33),0)</f>
        <v>0</v>
      </c>
      <c r="CD33" s="51"/>
      <c r="CE33" s="51"/>
      <c r="CF33" s="51"/>
      <c r="CG33" s="51"/>
      <c r="CH33" s="51"/>
      <c r="CI33" s="51"/>
      <c r="CJ33" s="163">
        <f>IFERROR(SUM(CD33:CI33),0)</f>
        <v>0</v>
      </c>
      <c r="CK33" s="51"/>
      <c r="CL33" s="51"/>
      <c r="CM33" s="51"/>
      <c r="CN33" s="51"/>
      <c r="CO33" s="51"/>
      <c r="CP33" s="51"/>
      <c r="CQ33" s="163">
        <f>IFERROR(SUM(CK33:CP33),0)</f>
        <v>0</v>
      </c>
      <c r="CR33" s="51"/>
      <c r="CS33" s="51"/>
      <c r="CT33" s="51"/>
      <c r="CU33" s="51"/>
      <c r="CV33" s="51"/>
      <c r="CW33" s="51"/>
      <c r="CX33" s="163">
        <f>IFERROR(SUM(CR33:CW33),0)</f>
        <v>0</v>
      </c>
      <c r="CY33" s="51"/>
      <c r="CZ33" s="51"/>
      <c r="DA33" s="51"/>
      <c r="DB33" s="51"/>
      <c r="DC33" s="51"/>
      <c r="DD33" s="51"/>
      <c r="DE33" s="163">
        <f>IFERROR(SUM(CY33:DD33),0)</f>
        <v>0</v>
      </c>
    </row>
    <row r="34" spans="2:109" ht="22.5" customHeight="1" x14ac:dyDescent="0.25">
      <c r="B34" s="34" t="s">
        <v>59</v>
      </c>
      <c r="C34" s="33" t="s">
        <v>58</v>
      </c>
      <c r="D34" s="33">
        <v>3</v>
      </c>
      <c r="E34" s="51">
        <v>16.050903162758527</v>
      </c>
      <c r="F34" s="51"/>
      <c r="G34" s="51"/>
      <c r="H34" s="51"/>
      <c r="I34" s="51"/>
      <c r="J34" s="51"/>
      <c r="K34" s="163">
        <f>IFERROR(SUM(E34:J34),0)</f>
        <v>16.050903162758527</v>
      </c>
      <c r="L34" s="51"/>
      <c r="M34" s="51"/>
      <c r="N34" s="51"/>
      <c r="O34" s="51"/>
      <c r="P34" s="51"/>
      <c r="Q34" s="51"/>
      <c r="R34" s="163">
        <f>IFERROR(SUM(L34:Q34),0)</f>
        <v>0</v>
      </c>
      <c r="S34" s="51"/>
      <c r="T34" s="51"/>
      <c r="U34" s="51"/>
      <c r="V34" s="51"/>
      <c r="W34" s="51"/>
      <c r="X34" s="51"/>
      <c r="Y34" s="163">
        <f>IFERROR(SUM(S34:X34),0)</f>
        <v>0</v>
      </c>
      <c r="Z34" s="51"/>
      <c r="AA34" s="51"/>
      <c r="AB34" s="51"/>
      <c r="AC34" s="51"/>
      <c r="AD34" s="51"/>
      <c r="AE34" s="51"/>
      <c r="AF34" s="163">
        <f>IFERROR(SUM(Z34:AE34),0)</f>
        <v>0</v>
      </c>
      <c r="AG34" s="51"/>
      <c r="AH34" s="51"/>
      <c r="AI34" s="51"/>
      <c r="AJ34" s="51"/>
      <c r="AK34" s="51"/>
      <c r="AL34" s="51"/>
      <c r="AM34" s="163">
        <f>IFERROR(SUM(AG34:AL34),0)</f>
        <v>0</v>
      </c>
      <c r="AN34" s="165"/>
      <c r="AO34" s="165"/>
      <c r="AP34" s="165"/>
      <c r="AQ34" s="165"/>
      <c r="AR34" s="165"/>
      <c r="AS34" s="165"/>
      <c r="AT34" s="166"/>
      <c r="AU34" s="165"/>
      <c r="AV34" s="165"/>
      <c r="AW34" s="165"/>
      <c r="AX34" s="165"/>
      <c r="AY34" s="165"/>
      <c r="AZ34" s="165"/>
      <c r="BA34" s="166"/>
      <c r="BB34" s="165"/>
      <c r="BC34" s="165"/>
      <c r="BD34" s="165"/>
      <c r="BE34" s="165"/>
      <c r="BF34" s="165"/>
      <c r="BG34" s="165"/>
      <c r="BH34" s="166"/>
      <c r="BI34" s="165"/>
      <c r="BJ34" s="165"/>
      <c r="BK34" s="165"/>
      <c r="BL34" s="165"/>
      <c r="BM34" s="165"/>
      <c r="BN34" s="165"/>
      <c r="BO34" s="166"/>
      <c r="BP34" s="165"/>
      <c r="BQ34" s="165"/>
      <c r="BR34" s="165"/>
      <c r="BS34" s="165"/>
      <c r="BT34" s="165"/>
      <c r="BU34" s="165"/>
      <c r="BV34" s="166"/>
      <c r="BW34" s="165"/>
      <c r="BX34" s="165"/>
      <c r="BY34" s="165"/>
      <c r="BZ34" s="165"/>
      <c r="CA34" s="165"/>
      <c r="CB34" s="165"/>
      <c r="CC34" s="166"/>
      <c r="CD34" s="165"/>
      <c r="CE34" s="165"/>
      <c r="CF34" s="165"/>
      <c r="CG34" s="165"/>
      <c r="CH34" s="165"/>
      <c r="CI34" s="165"/>
      <c r="CJ34" s="166"/>
      <c r="CK34" s="165"/>
      <c r="CL34" s="165"/>
      <c r="CM34" s="165"/>
      <c r="CN34" s="165"/>
      <c r="CO34" s="165"/>
      <c r="CP34" s="165"/>
      <c r="CQ34" s="166"/>
      <c r="CR34" s="165"/>
      <c r="CS34" s="165"/>
      <c r="CT34" s="165"/>
      <c r="CU34" s="165"/>
      <c r="CV34" s="165"/>
      <c r="CW34" s="165"/>
      <c r="CX34" s="166"/>
      <c r="CY34" s="165"/>
      <c r="CZ34" s="165"/>
      <c r="DA34" s="165"/>
      <c r="DB34" s="165"/>
      <c r="DC34" s="165"/>
      <c r="DD34" s="165"/>
      <c r="DE34" s="166"/>
    </row>
    <row r="35" spans="2:109" ht="22.5" customHeight="1" thickBot="1" x14ac:dyDescent="0.3">
      <c r="B35" s="34" t="s">
        <v>60</v>
      </c>
      <c r="C35" s="33" t="s">
        <v>58</v>
      </c>
      <c r="D35" s="33">
        <v>3</v>
      </c>
      <c r="E35" s="163">
        <f t="shared" ref="E35:J35" si="50">IFERROR(SUM(E33:E34),0)</f>
        <v>16.050903162758527</v>
      </c>
      <c r="F35" s="163">
        <f t="shared" si="50"/>
        <v>0</v>
      </c>
      <c r="G35" s="163">
        <f t="shared" si="50"/>
        <v>0</v>
      </c>
      <c r="H35" s="163">
        <f t="shared" si="50"/>
        <v>0</v>
      </c>
      <c r="I35" s="163">
        <f t="shared" si="50"/>
        <v>0</v>
      </c>
      <c r="J35" s="163">
        <f t="shared" si="50"/>
        <v>0</v>
      </c>
      <c r="K35" s="163">
        <f>IFERROR(SUM(E35:J35),0)</f>
        <v>16.050903162758527</v>
      </c>
      <c r="L35" s="163">
        <f t="shared" ref="L35:Q35" si="51">IFERROR(SUM(L33:L34),0)</f>
        <v>0</v>
      </c>
      <c r="M35" s="163">
        <f t="shared" si="51"/>
        <v>0</v>
      </c>
      <c r="N35" s="163">
        <f t="shared" si="51"/>
        <v>0</v>
      </c>
      <c r="O35" s="163">
        <f t="shared" si="51"/>
        <v>0</v>
      </c>
      <c r="P35" s="163">
        <f t="shared" si="51"/>
        <v>0</v>
      </c>
      <c r="Q35" s="163">
        <f t="shared" si="51"/>
        <v>0</v>
      </c>
      <c r="R35" s="163">
        <f>IFERROR(SUM(L35:Q35),0)</f>
        <v>0</v>
      </c>
      <c r="S35" s="163">
        <f t="shared" ref="S35:X35" si="52">IFERROR(SUM(S33:S34),0)</f>
        <v>0</v>
      </c>
      <c r="T35" s="163">
        <f t="shared" si="52"/>
        <v>0</v>
      </c>
      <c r="U35" s="163">
        <f t="shared" si="52"/>
        <v>0</v>
      </c>
      <c r="V35" s="163">
        <f t="shared" si="52"/>
        <v>0</v>
      </c>
      <c r="W35" s="163">
        <f t="shared" si="52"/>
        <v>0</v>
      </c>
      <c r="X35" s="163">
        <f t="shared" si="52"/>
        <v>0</v>
      </c>
      <c r="Y35" s="163">
        <f>IFERROR(SUM(S35:X35),0)</f>
        <v>0</v>
      </c>
      <c r="Z35" s="163">
        <f t="shared" ref="Z35:AE35" si="53">IFERROR(SUM(Z33:Z34),0)</f>
        <v>0</v>
      </c>
      <c r="AA35" s="163">
        <f t="shared" si="53"/>
        <v>0</v>
      </c>
      <c r="AB35" s="163">
        <f t="shared" si="53"/>
        <v>0</v>
      </c>
      <c r="AC35" s="163">
        <f t="shared" si="53"/>
        <v>0</v>
      </c>
      <c r="AD35" s="163">
        <f t="shared" si="53"/>
        <v>0</v>
      </c>
      <c r="AE35" s="163">
        <f t="shared" si="53"/>
        <v>0</v>
      </c>
      <c r="AF35" s="163">
        <f>IFERROR(SUM(Z35:AE35),0)</f>
        <v>0</v>
      </c>
      <c r="AG35" s="163">
        <f t="shared" ref="AG35:AL35" si="54">IFERROR(SUM(AG33:AG34),0)</f>
        <v>0</v>
      </c>
      <c r="AH35" s="163">
        <f t="shared" si="54"/>
        <v>0</v>
      </c>
      <c r="AI35" s="163">
        <f t="shared" si="54"/>
        <v>0</v>
      </c>
      <c r="AJ35" s="163">
        <f t="shared" si="54"/>
        <v>0</v>
      </c>
      <c r="AK35" s="163">
        <f t="shared" si="54"/>
        <v>0</v>
      </c>
      <c r="AL35" s="163">
        <f t="shared" si="54"/>
        <v>0</v>
      </c>
      <c r="AM35" s="163">
        <f>IFERROR(SUM(AG35:AL35),0)</f>
        <v>0</v>
      </c>
      <c r="AN35" s="163">
        <f t="shared" ref="AN35:AS35" si="55">IFERROR(SUM(AN33:AN34),0)</f>
        <v>0</v>
      </c>
      <c r="AO35" s="163">
        <f t="shared" si="55"/>
        <v>0</v>
      </c>
      <c r="AP35" s="163">
        <f t="shared" si="55"/>
        <v>0</v>
      </c>
      <c r="AQ35" s="163">
        <f t="shared" si="55"/>
        <v>0</v>
      </c>
      <c r="AR35" s="163">
        <f t="shared" si="55"/>
        <v>0</v>
      </c>
      <c r="AS35" s="163">
        <f t="shared" si="55"/>
        <v>0</v>
      </c>
      <c r="AT35" s="163">
        <f>IFERROR(SUM(AN35:AS35),0)</f>
        <v>0</v>
      </c>
      <c r="AU35" s="163">
        <f t="shared" ref="AU35:AZ35" si="56">IFERROR(SUM(AU33:AU34),0)</f>
        <v>0</v>
      </c>
      <c r="AV35" s="163">
        <f t="shared" si="56"/>
        <v>0</v>
      </c>
      <c r="AW35" s="163">
        <f t="shared" si="56"/>
        <v>0</v>
      </c>
      <c r="AX35" s="163">
        <f t="shared" si="56"/>
        <v>0</v>
      </c>
      <c r="AY35" s="163">
        <f t="shared" si="56"/>
        <v>0</v>
      </c>
      <c r="AZ35" s="163">
        <f t="shared" si="56"/>
        <v>0</v>
      </c>
      <c r="BA35" s="163">
        <f>IFERROR(SUM(AU35:AZ35),0)</f>
        <v>0</v>
      </c>
      <c r="BB35" s="163">
        <f t="shared" ref="BB35:BG35" si="57">IFERROR(SUM(BB33:BB34),0)</f>
        <v>0</v>
      </c>
      <c r="BC35" s="163">
        <f t="shared" si="57"/>
        <v>0</v>
      </c>
      <c r="BD35" s="163">
        <f t="shared" si="57"/>
        <v>0</v>
      </c>
      <c r="BE35" s="163">
        <f t="shared" si="57"/>
        <v>0</v>
      </c>
      <c r="BF35" s="163">
        <f t="shared" si="57"/>
        <v>0</v>
      </c>
      <c r="BG35" s="163">
        <f t="shared" si="57"/>
        <v>0</v>
      </c>
      <c r="BH35" s="163">
        <f>IFERROR(SUM(BB35:BG35),0)</f>
        <v>0</v>
      </c>
      <c r="BI35" s="163">
        <f t="shared" ref="BI35:BN35" si="58">IFERROR(SUM(BI33:BI34),0)</f>
        <v>0</v>
      </c>
      <c r="BJ35" s="163">
        <f t="shared" si="58"/>
        <v>0</v>
      </c>
      <c r="BK35" s="163">
        <f t="shared" si="58"/>
        <v>0</v>
      </c>
      <c r="BL35" s="163">
        <f t="shared" si="58"/>
        <v>0</v>
      </c>
      <c r="BM35" s="163">
        <f t="shared" si="58"/>
        <v>0</v>
      </c>
      <c r="BN35" s="163">
        <f t="shared" si="58"/>
        <v>0</v>
      </c>
      <c r="BO35" s="163">
        <f>IFERROR(SUM(BI35:BN35),0)</f>
        <v>0</v>
      </c>
      <c r="BP35" s="163">
        <f t="shared" ref="BP35:BU35" si="59">IFERROR(SUM(BP33:BP34),0)</f>
        <v>0</v>
      </c>
      <c r="BQ35" s="163">
        <f t="shared" si="59"/>
        <v>0</v>
      </c>
      <c r="BR35" s="163">
        <f t="shared" si="59"/>
        <v>0</v>
      </c>
      <c r="BS35" s="163">
        <f t="shared" si="59"/>
        <v>0</v>
      </c>
      <c r="BT35" s="163">
        <f t="shared" si="59"/>
        <v>0</v>
      </c>
      <c r="BU35" s="163">
        <f t="shared" si="59"/>
        <v>0</v>
      </c>
      <c r="BV35" s="163">
        <f>IFERROR(SUM(BP35:BU35),0)</f>
        <v>0</v>
      </c>
      <c r="BW35" s="163">
        <f t="shared" ref="BW35:CB35" si="60">IFERROR(SUM(BW33:BW34),0)</f>
        <v>0</v>
      </c>
      <c r="BX35" s="163">
        <f t="shared" si="60"/>
        <v>0</v>
      </c>
      <c r="BY35" s="163">
        <f t="shared" si="60"/>
        <v>0</v>
      </c>
      <c r="BZ35" s="163">
        <f t="shared" si="60"/>
        <v>0</v>
      </c>
      <c r="CA35" s="163">
        <f t="shared" si="60"/>
        <v>0</v>
      </c>
      <c r="CB35" s="163">
        <f t="shared" si="60"/>
        <v>0</v>
      </c>
      <c r="CC35" s="163">
        <f>IFERROR(SUM(BW35:CB35),0)</f>
        <v>0</v>
      </c>
      <c r="CD35" s="163">
        <f t="shared" ref="CD35:CI35" si="61">IFERROR(SUM(CD33:CD34),0)</f>
        <v>0</v>
      </c>
      <c r="CE35" s="163">
        <f t="shared" si="61"/>
        <v>0</v>
      </c>
      <c r="CF35" s="163">
        <f t="shared" si="61"/>
        <v>0</v>
      </c>
      <c r="CG35" s="163">
        <f t="shared" si="61"/>
        <v>0</v>
      </c>
      <c r="CH35" s="163">
        <f t="shared" si="61"/>
        <v>0</v>
      </c>
      <c r="CI35" s="163">
        <f t="shared" si="61"/>
        <v>0</v>
      </c>
      <c r="CJ35" s="163">
        <f>IFERROR(SUM(CD35:CI35),0)</f>
        <v>0</v>
      </c>
      <c r="CK35" s="163">
        <f t="shared" ref="CK35:CP35" si="62">IFERROR(SUM(CK33:CK34),0)</f>
        <v>0</v>
      </c>
      <c r="CL35" s="163">
        <f t="shared" si="62"/>
        <v>0</v>
      </c>
      <c r="CM35" s="163">
        <f t="shared" si="62"/>
        <v>0</v>
      </c>
      <c r="CN35" s="163">
        <f t="shared" si="62"/>
        <v>0</v>
      </c>
      <c r="CO35" s="163">
        <f t="shared" si="62"/>
        <v>0</v>
      </c>
      <c r="CP35" s="163">
        <f t="shared" si="62"/>
        <v>0</v>
      </c>
      <c r="CQ35" s="163">
        <f>IFERROR(SUM(CK35:CP35),0)</f>
        <v>0</v>
      </c>
      <c r="CR35" s="163">
        <f t="shared" ref="CR35:CW35" si="63">IFERROR(SUM(CR33:CR34),0)</f>
        <v>0</v>
      </c>
      <c r="CS35" s="163">
        <f t="shared" si="63"/>
        <v>0</v>
      </c>
      <c r="CT35" s="163">
        <f t="shared" si="63"/>
        <v>0</v>
      </c>
      <c r="CU35" s="163">
        <f t="shared" si="63"/>
        <v>0</v>
      </c>
      <c r="CV35" s="163">
        <f t="shared" si="63"/>
        <v>0</v>
      </c>
      <c r="CW35" s="163">
        <f t="shared" si="63"/>
        <v>0</v>
      </c>
      <c r="CX35" s="163">
        <f>IFERROR(SUM(CR35:CW35),0)</f>
        <v>0</v>
      </c>
      <c r="CY35" s="163">
        <f t="shared" ref="CY35:DD35" si="64">IFERROR(SUM(CY33:CY34),0)</f>
        <v>0</v>
      </c>
      <c r="CZ35" s="163">
        <f t="shared" si="64"/>
        <v>0</v>
      </c>
      <c r="DA35" s="163">
        <f t="shared" si="64"/>
        <v>0</v>
      </c>
      <c r="DB35" s="163">
        <f t="shared" si="64"/>
        <v>0</v>
      </c>
      <c r="DC35" s="163">
        <f t="shared" si="64"/>
        <v>0</v>
      </c>
      <c r="DD35" s="163">
        <f t="shared" si="64"/>
        <v>0</v>
      </c>
      <c r="DE35" s="163">
        <f>IFERROR(SUM(CY35:DD35),0)</f>
        <v>0</v>
      </c>
    </row>
    <row r="36" spans="2:109" ht="22.5" customHeight="1" thickBot="1" x14ac:dyDescent="0.3">
      <c r="B36" s="36" t="s">
        <v>61</v>
      </c>
      <c r="C36" s="10"/>
      <c r="D36" s="10"/>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row>
    <row r="37" spans="2:109" ht="22.5" customHeight="1" x14ac:dyDescent="0.25">
      <c r="B37" s="35" t="s">
        <v>57</v>
      </c>
      <c r="C37" s="33" t="s">
        <v>58</v>
      </c>
      <c r="D37" s="33">
        <v>3</v>
      </c>
      <c r="E37" s="51"/>
      <c r="F37" s="51"/>
      <c r="G37" s="51"/>
      <c r="H37" s="51"/>
      <c r="I37" s="51"/>
      <c r="J37" s="51"/>
      <c r="K37" s="163">
        <f>IFERROR(SUM(E37:J37),0)</f>
        <v>0</v>
      </c>
      <c r="L37" s="51"/>
      <c r="M37" s="51"/>
      <c r="N37" s="51"/>
      <c r="O37" s="51"/>
      <c r="P37" s="51"/>
      <c r="Q37" s="51"/>
      <c r="R37" s="163">
        <f>IFERROR(SUM(L37:Q37),0)</f>
        <v>0</v>
      </c>
      <c r="S37" s="51"/>
      <c r="T37" s="51"/>
      <c r="U37" s="51"/>
      <c r="V37" s="51"/>
      <c r="W37" s="51"/>
      <c r="X37" s="51"/>
      <c r="Y37" s="163">
        <f>IFERROR(SUM(S37:X37),0)</f>
        <v>0</v>
      </c>
      <c r="Z37" s="51"/>
      <c r="AA37" s="51"/>
      <c r="AB37" s="51"/>
      <c r="AC37" s="51"/>
      <c r="AD37" s="51"/>
      <c r="AE37" s="51"/>
      <c r="AF37" s="163">
        <f>IFERROR(SUM(Z37:AE37),0)</f>
        <v>0</v>
      </c>
      <c r="AG37" s="51"/>
      <c r="AH37" s="51"/>
      <c r="AI37" s="51"/>
      <c r="AJ37" s="51"/>
      <c r="AK37" s="51"/>
      <c r="AL37" s="51"/>
      <c r="AM37" s="163">
        <f>IFERROR(SUM(AG37:AL37),0)</f>
        <v>0</v>
      </c>
      <c r="AN37" s="51"/>
      <c r="AO37" s="51"/>
      <c r="AP37" s="51"/>
      <c r="AQ37" s="51"/>
      <c r="AR37" s="51"/>
      <c r="AS37" s="51"/>
      <c r="AT37" s="163">
        <f>IFERROR(SUM(AN37:AS37),0)</f>
        <v>0</v>
      </c>
      <c r="AU37" s="51"/>
      <c r="AV37" s="51"/>
      <c r="AW37" s="51"/>
      <c r="AX37" s="51"/>
      <c r="AY37" s="51"/>
      <c r="AZ37" s="51"/>
      <c r="BA37" s="163">
        <f>IFERROR(SUM(AU37:AZ37),0)</f>
        <v>0</v>
      </c>
      <c r="BB37" s="51"/>
      <c r="BC37" s="51"/>
      <c r="BD37" s="51"/>
      <c r="BE37" s="51"/>
      <c r="BF37" s="51"/>
      <c r="BG37" s="51"/>
      <c r="BH37" s="163">
        <f>IFERROR(SUM(BB37:BG37),0)</f>
        <v>0</v>
      </c>
      <c r="BI37" s="51"/>
      <c r="BJ37" s="51"/>
      <c r="BK37" s="51"/>
      <c r="BL37" s="51"/>
      <c r="BM37" s="51"/>
      <c r="BN37" s="51"/>
      <c r="BO37" s="163">
        <f>IFERROR(SUM(BI37:BN37),0)</f>
        <v>0</v>
      </c>
      <c r="BP37" s="51"/>
      <c r="BQ37" s="51"/>
      <c r="BR37" s="51"/>
      <c r="BS37" s="51"/>
      <c r="BT37" s="51"/>
      <c r="BU37" s="51"/>
      <c r="BV37" s="163">
        <f>IFERROR(SUM(BP37:BU37),0)</f>
        <v>0</v>
      </c>
      <c r="BW37" s="51"/>
      <c r="BX37" s="51"/>
      <c r="BY37" s="51"/>
      <c r="BZ37" s="51"/>
      <c r="CA37" s="51"/>
      <c r="CB37" s="51"/>
      <c r="CC37" s="163">
        <f>IFERROR(SUM(BW37:CB37),0)</f>
        <v>0</v>
      </c>
      <c r="CD37" s="51"/>
      <c r="CE37" s="51"/>
      <c r="CF37" s="51"/>
      <c r="CG37" s="51"/>
      <c r="CH37" s="51"/>
      <c r="CI37" s="51"/>
      <c r="CJ37" s="163">
        <f>IFERROR(SUM(CD37:CI37),0)</f>
        <v>0</v>
      </c>
      <c r="CK37" s="51"/>
      <c r="CL37" s="51"/>
      <c r="CM37" s="51"/>
      <c r="CN37" s="51"/>
      <c r="CO37" s="51"/>
      <c r="CP37" s="51"/>
      <c r="CQ37" s="163">
        <f>IFERROR(SUM(CK37:CP37),0)</f>
        <v>0</v>
      </c>
      <c r="CR37" s="51"/>
      <c r="CS37" s="51"/>
      <c r="CT37" s="51"/>
      <c r="CU37" s="51"/>
      <c r="CV37" s="51"/>
      <c r="CW37" s="51"/>
      <c r="CX37" s="163">
        <f>IFERROR(SUM(CR37:CW37),0)</f>
        <v>0</v>
      </c>
      <c r="CY37" s="51"/>
      <c r="CZ37" s="51"/>
      <c r="DA37" s="51"/>
      <c r="DB37" s="51"/>
      <c r="DC37" s="51"/>
      <c r="DD37" s="51"/>
      <c r="DE37" s="163">
        <f>IFERROR(SUM(CY37:DD37),0)</f>
        <v>0</v>
      </c>
    </row>
    <row r="38" spans="2:109" ht="22.5" customHeight="1" x14ac:dyDescent="0.25">
      <c r="B38" s="34" t="s">
        <v>59</v>
      </c>
      <c r="C38" s="33" t="s">
        <v>58</v>
      </c>
      <c r="D38" s="33">
        <v>3</v>
      </c>
      <c r="E38" s="51"/>
      <c r="F38" s="51"/>
      <c r="G38" s="51"/>
      <c r="H38" s="51"/>
      <c r="I38" s="51"/>
      <c r="J38" s="51"/>
      <c r="K38" s="163">
        <f>IFERROR(SUM(E38:J38),0)</f>
        <v>0</v>
      </c>
      <c r="L38" s="51">
        <v>17.870175744495</v>
      </c>
      <c r="M38" s="51"/>
      <c r="N38" s="51"/>
      <c r="O38" s="51"/>
      <c r="P38" s="51"/>
      <c r="Q38" s="51"/>
      <c r="R38" s="163">
        <f>IFERROR(SUM(L38:Q38),0)</f>
        <v>17.870175744495</v>
      </c>
      <c r="S38" s="51">
        <v>29.271974937751597</v>
      </c>
      <c r="T38" s="51"/>
      <c r="U38" s="51"/>
      <c r="V38" s="51"/>
      <c r="W38" s="51"/>
      <c r="X38" s="51"/>
      <c r="Y38" s="163">
        <f>IFERROR(SUM(S38:X38),0)</f>
        <v>29.271974937751597</v>
      </c>
      <c r="Z38" s="51">
        <v>-3.2203490854030479</v>
      </c>
      <c r="AA38" s="51"/>
      <c r="AB38" s="51"/>
      <c r="AC38" s="51"/>
      <c r="AD38" s="51"/>
      <c r="AE38" s="51"/>
      <c r="AF38" s="163">
        <f>IFERROR(SUM(Z38:AE38),0)</f>
        <v>-3.2203490854030479</v>
      </c>
      <c r="AG38" s="51"/>
      <c r="AH38" s="51"/>
      <c r="AI38" s="51"/>
      <c r="AJ38" s="51"/>
      <c r="AK38" s="51"/>
      <c r="AL38" s="51"/>
      <c r="AM38" s="163">
        <f>IFERROR(SUM(AG38:AL38),0)</f>
        <v>0</v>
      </c>
      <c r="AN38" s="165"/>
      <c r="AO38" s="165"/>
      <c r="AP38" s="165"/>
      <c r="AQ38" s="165"/>
      <c r="AR38" s="165"/>
      <c r="AS38" s="165"/>
      <c r="AT38" s="166"/>
      <c r="AU38" s="165"/>
      <c r="AV38" s="165"/>
      <c r="AW38" s="165"/>
      <c r="AX38" s="165"/>
      <c r="AY38" s="165"/>
      <c r="AZ38" s="165"/>
      <c r="BA38" s="166"/>
      <c r="BB38" s="165"/>
      <c r="BC38" s="165"/>
      <c r="BD38" s="165"/>
      <c r="BE38" s="165"/>
      <c r="BF38" s="165"/>
      <c r="BG38" s="165"/>
      <c r="BH38" s="166"/>
      <c r="BI38" s="165"/>
      <c r="BJ38" s="165"/>
      <c r="BK38" s="165"/>
      <c r="BL38" s="165"/>
      <c r="BM38" s="165"/>
      <c r="BN38" s="165"/>
      <c r="BO38" s="166"/>
      <c r="BP38" s="165"/>
      <c r="BQ38" s="165"/>
      <c r="BR38" s="165"/>
      <c r="BS38" s="165"/>
      <c r="BT38" s="165"/>
      <c r="BU38" s="165"/>
      <c r="BV38" s="166"/>
      <c r="BW38" s="165"/>
      <c r="BX38" s="165"/>
      <c r="BY38" s="165"/>
      <c r="BZ38" s="165"/>
      <c r="CA38" s="165"/>
      <c r="CB38" s="165"/>
      <c r="CC38" s="166"/>
      <c r="CD38" s="165"/>
      <c r="CE38" s="165"/>
      <c r="CF38" s="165"/>
      <c r="CG38" s="165"/>
      <c r="CH38" s="165"/>
      <c r="CI38" s="165"/>
      <c r="CJ38" s="166"/>
      <c r="CK38" s="165"/>
      <c r="CL38" s="165"/>
      <c r="CM38" s="165"/>
      <c r="CN38" s="165"/>
      <c r="CO38" s="165"/>
      <c r="CP38" s="165"/>
      <c r="CQ38" s="166"/>
      <c r="CR38" s="165"/>
      <c r="CS38" s="165"/>
      <c r="CT38" s="165"/>
      <c r="CU38" s="165"/>
      <c r="CV38" s="165"/>
      <c r="CW38" s="165"/>
      <c r="CX38" s="166"/>
      <c r="CY38" s="165"/>
      <c r="CZ38" s="165"/>
      <c r="DA38" s="165"/>
      <c r="DB38" s="165"/>
      <c r="DC38" s="165"/>
      <c r="DD38" s="165"/>
      <c r="DE38" s="166"/>
    </row>
    <row r="39" spans="2:109" ht="22.5" customHeight="1" thickBot="1" x14ac:dyDescent="0.3">
      <c r="B39" s="34" t="s">
        <v>60</v>
      </c>
      <c r="C39" s="33" t="s">
        <v>58</v>
      </c>
      <c r="D39" s="33">
        <v>3</v>
      </c>
      <c r="E39" s="163">
        <f t="shared" ref="E39:J39" si="65">IFERROR(SUM(E37:E38),0)</f>
        <v>0</v>
      </c>
      <c r="F39" s="163">
        <f t="shared" si="65"/>
        <v>0</v>
      </c>
      <c r="G39" s="163">
        <f t="shared" si="65"/>
        <v>0</v>
      </c>
      <c r="H39" s="163">
        <f t="shared" si="65"/>
        <v>0</v>
      </c>
      <c r="I39" s="163">
        <f t="shared" si="65"/>
        <v>0</v>
      </c>
      <c r="J39" s="163">
        <f t="shared" si="65"/>
        <v>0</v>
      </c>
      <c r="K39" s="163">
        <f>IFERROR(SUM(E39:J39),0)</f>
        <v>0</v>
      </c>
      <c r="L39" s="163">
        <f t="shared" ref="L39:Q39" si="66">IFERROR(SUM(L37:L38),0)</f>
        <v>17.870175744495</v>
      </c>
      <c r="M39" s="163">
        <f t="shared" si="66"/>
        <v>0</v>
      </c>
      <c r="N39" s="163">
        <f t="shared" si="66"/>
        <v>0</v>
      </c>
      <c r="O39" s="163">
        <f t="shared" si="66"/>
        <v>0</v>
      </c>
      <c r="P39" s="163">
        <f t="shared" si="66"/>
        <v>0</v>
      </c>
      <c r="Q39" s="163">
        <f t="shared" si="66"/>
        <v>0</v>
      </c>
      <c r="R39" s="163">
        <f>IFERROR(SUM(L39:Q39),0)</f>
        <v>17.870175744495</v>
      </c>
      <c r="S39" s="163">
        <f t="shared" ref="S39:X39" si="67">IFERROR(SUM(S37:S38),0)</f>
        <v>29.271974937751597</v>
      </c>
      <c r="T39" s="163">
        <f t="shared" si="67"/>
        <v>0</v>
      </c>
      <c r="U39" s="163">
        <f t="shared" si="67"/>
        <v>0</v>
      </c>
      <c r="V39" s="163">
        <f t="shared" si="67"/>
        <v>0</v>
      </c>
      <c r="W39" s="163">
        <f t="shared" si="67"/>
        <v>0</v>
      </c>
      <c r="X39" s="163">
        <f t="shared" si="67"/>
        <v>0</v>
      </c>
      <c r="Y39" s="163">
        <f>IFERROR(SUM(S39:X39),0)</f>
        <v>29.271974937751597</v>
      </c>
      <c r="Z39" s="163">
        <f t="shared" ref="Z39:AE39" si="68">IFERROR(SUM(Z37:Z38),0)</f>
        <v>-3.2203490854030479</v>
      </c>
      <c r="AA39" s="163">
        <f t="shared" si="68"/>
        <v>0</v>
      </c>
      <c r="AB39" s="163">
        <f t="shared" si="68"/>
        <v>0</v>
      </c>
      <c r="AC39" s="163">
        <f t="shared" si="68"/>
        <v>0</v>
      </c>
      <c r="AD39" s="163">
        <f t="shared" si="68"/>
        <v>0</v>
      </c>
      <c r="AE39" s="163">
        <f t="shared" si="68"/>
        <v>0</v>
      </c>
      <c r="AF39" s="163">
        <f>IFERROR(SUM(Z39:AE39),0)</f>
        <v>-3.2203490854030479</v>
      </c>
      <c r="AG39" s="163">
        <f t="shared" ref="AG39:AL39" si="69">IFERROR(SUM(AG37:AG38),0)</f>
        <v>0</v>
      </c>
      <c r="AH39" s="163">
        <f t="shared" si="69"/>
        <v>0</v>
      </c>
      <c r="AI39" s="163">
        <f t="shared" si="69"/>
        <v>0</v>
      </c>
      <c r="AJ39" s="163">
        <f t="shared" si="69"/>
        <v>0</v>
      </c>
      <c r="AK39" s="163">
        <f t="shared" si="69"/>
        <v>0</v>
      </c>
      <c r="AL39" s="163">
        <f t="shared" si="69"/>
        <v>0</v>
      </c>
      <c r="AM39" s="163">
        <f>IFERROR(SUM(AG39:AL39),0)</f>
        <v>0</v>
      </c>
      <c r="AN39" s="163">
        <f t="shared" ref="AN39:AS39" si="70">IFERROR(SUM(AN37:AN38),0)</f>
        <v>0</v>
      </c>
      <c r="AO39" s="163">
        <f t="shared" si="70"/>
        <v>0</v>
      </c>
      <c r="AP39" s="163">
        <f t="shared" si="70"/>
        <v>0</v>
      </c>
      <c r="AQ39" s="163">
        <f t="shared" si="70"/>
        <v>0</v>
      </c>
      <c r="AR39" s="163">
        <f t="shared" si="70"/>
        <v>0</v>
      </c>
      <c r="AS39" s="163">
        <f t="shared" si="70"/>
        <v>0</v>
      </c>
      <c r="AT39" s="163">
        <f>IFERROR(SUM(AN39:AS39),0)</f>
        <v>0</v>
      </c>
      <c r="AU39" s="163">
        <f t="shared" ref="AU39:AZ39" si="71">IFERROR(SUM(AU37:AU38),0)</f>
        <v>0</v>
      </c>
      <c r="AV39" s="163">
        <f t="shared" si="71"/>
        <v>0</v>
      </c>
      <c r="AW39" s="163">
        <f t="shared" si="71"/>
        <v>0</v>
      </c>
      <c r="AX39" s="163">
        <f t="shared" si="71"/>
        <v>0</v>
      </c>
      <c r="AY39" s="163">
        <f t="shared" si="71"/>
        <v>0</v>
      </c>
      <c r="AZ39" s="163">
        <f t="shared" si="71"/>
        <v>0</v>
      </c>
      <c r="BA39" s="163">
        <f>IFERROR(SUM(AU39:AZ39),0)</f>
        <v>0</v>
      </c>
      <c r="BB39" s="163">
        <f t="shared" ref="BB39:BG39" si="72">IFERROR(SUM(BB37:BB38),0)</f>
        <v>0</v>
      </c>
      <c r="BC39" s="163">
        <f t="shared" si="72"/>
        <v>0</v>
      </c>
      <c r="BD39" s="163">
        <f t="shared" si="72"/>
        <v>0</v>
      </c>
      <c r="BE39" s="163">
        <f t="shared" si="72"/>
        <v>0</v>
      </c>
      <c r="BF39" s="163">
        <f t="shared" si="72"/>
        <v>0</v>
      </c>
      <c r="BG39" s="163">
        <f t="shared" si="72"/>
        <v>0</v>
      </c>
      <c r="BH39" s="163">
        <f>IFERROR(SUM(BB39:BG39),0)</f>
        <v>0</v>
      </c>
      <c r="BI39" s="163">
        <f t="shared" ref="BI39:BN39" si="73">IFERROR(SUM(BI37:BI38),0)</f>
        <v>0</v>
      </c>
      <c r="BJ39" s="163">
        <f t="shared" si="73"/>
        <v>0</v>
      </c>
      <c r="BK39" s="163">
        <f t="shared" si="73"/>
        <v>0</v>
      </c>
      <c r="BL39" s="163">
        <f t="shared" si="73"/>
        <v>0</v>
      </c>
      <c r="BM39" s="163">
        <f t="shared" si="73"/>
        <v>0</v>
      </c>
      <c r="BN39" s="163">
        <f t="shared" si="73"/>
        <v>0</v>
      </c>
      <c r="BO39" s="163">
        <f>IFERROR(SUM(BI39:BN39),0)</f>
        <v>0</v>
      </c>
      <c r="BP39" s="163">
        <f t="shared" ref="BP39:BU39" si="74">IFERROR(SUM(BP37:BP38),0)</f>
        <v>0</v>
      </c>
      <c r="BQ39" s="163">
        <f t="shared" si="74"/>
        <v>0</v>
      </c>
      <c r="BR39" s="163">
        <f t="shared" si="74"/>
        <v>0</v>
      </c>
      <c r="BS39" s="163">
        <f t="shared" si="74"/>
        <v>0</v>
      </c>
      <c r="BT39" s="163">
        <f t="shared" si="74"/>
        <v>0</v>
      </c>
      <c r="BU39" s="163">
        <f t="shared" si="74"/>
        <v>0</v>
      </c>
      <c r="BV39" s="163">
        <f>IFERROR(SUM(BP39:BU39),0)</f>
        <v>0</v>
      </c>
      <c r="BW39" s="163">
        <f t="shared" ref="BW39:CB39" si="75">IFERROR(SUM(BW37:BW38),0)</f>
        <v>0</v>
      </c>
      <c r="BX39" s="163">
        <f t="shared" si="75"/>
        <v>0</v>
      </c>
      <c r="BY39" s="163">
        <f t="shared" si="75"/>
        <v>0</v>
      </c>
      <c r="BZ39" s="163">
        <f t="shared" si="75"/>
        <v>0</v>
      </c>
      <c r="CA39" s="163">
        <f t="shared" si="75"/>
        <v>0</v>
      </c>
      <c r="CB39" s="163">
        <f t="shared" si="75"/>
        <v>0</v>
      </c>
      <c r="CC39" s="163">
        <f>IFERROR(SUM(BW39:CB39),0)</f>
        <v>0</v>
      </c>
      <c r="CD39" s="163">
        <f t="shared" ref="CD39:CI39" si="76">IFERROR(SUM(CD37:CD38),0)</f>
        <v>0</v>
      </c>
      <c r="CE39" s="163">
        <f t="shared" si="76"/>
        <v>0</v>
      </c>
      <c r="CF39" s="163">
        <f t="shared" si="76"/>
        <v>0</v>
      </c>
      <c r="CG39" s="163">
        <f t="shared" si="76"/>
        <v>0</v>
      </c>
      <c r="CH39" s="163">
        <f t="shared" si="76"/>
        <v>0</v>
      </c>
      <c r="CI39" s="163">
        <f t="shared" si="76"/>
        <v>0</v>
      </c>
      <c r="CJ39" s="163">
        <f>IFERROR(SUM(CD39:CI39),0)</f>
        <v>0</v>
      </c>
      <c r="CK39" s="163">
        <f t="shared" ref="CK39:CP39" si="77">IFERROR(SUM(CK37:CK38),0)</f>
        <v>0</v>
      </c>
      <c r="CL39" s="163">
        <f t="shared" si="77"/>
        <v>0</v>
      </c>
      <c r="CM39" s="163">
        <f t="shared" si="77"/>
        <v>0</v>
      </c>
      <c r="CN39" s="163">
        <f t="shared" si="77"/>
        <v>0</v>
      </c>
      <c r="CO39" s="163">
        <f t="shared" si="77"/>
        <v>0</v>
      </c>
      <c r="CP39" s="163">
        <f t="shared" si="77"/>
        <v>0</v>
      </c>
      <c r="CQ39" s="163">
        <f>IFERROR(SUM(CK39:CP39),0)</f>
        <v>0</v>
      </c>
      <c r="CR39" s="163">
        <f t="shared" ref="CR39:CW39" si="78">IFERROR(SUM(CR37:CR38),0)</f>
        <v>0</v>
      </c>
      <c r="CS39" s="163">
        <f t="shared" si="78"/>
        <v>0</v>
      </c>
      <c r="CT39" s="163">
        <f t="shared" si="78"/>
        <v>0</v>
      </c>
      <c r="CU39" s="163">
        <f t="shared" si="78"/>
        <v>0</v>
      </c>
      <c r="CV39" s="163">
        <f t="shared" si="78"/>
        <v>0</v>
      </c>
      <c r="CW39" s="163">
        <f t="shared" si="78"/>
        <v>0</v>
      </c>
      <c r="CX39" s="163">
        <f>IFERROR(SUM(CR39:CW39),0)</f>
        <v>0</v>
      </c>
      <c r="CY39" s="163">
        <f t="shared" ref="CY39:DD39" si="79">IFERROR(SUM(CY37:CY38),0)</f>
        <v>0</v>
      </c>
      <c r="CZ39" s="163">
        <f t="shared" si="79"/>
        <v>0</v>
      </c>
      <c r="DA39" s="163">
        <f t="shared" si="79"/>
        <v>0</v>
      </c>
      <c r="DB39" s="163">
        <f t="shared" si="79"/>
        <v>0</v>
      </c>
      <c r="DC39" s="163">
        <f t="shared" si="79"/>
        <v>0</v>
      </c>
      <c r="DD39" s="163">
        <f t="shared" si="79"/>
        <v>0</v>
      </c>
      <c r="DE39" s="163">
        <f>IFERROR(SUM(CY39:DD39),0)</f>
        <v>0</v>
      </c>
    </row>
    <row r="40" spans="2:109" ht="22.5" customHeight="1" thickBot="1" x14ac:dyDescent="0.3">
      <c r="B40" s="36" t="s">
        <v>62</v>
      </c>
      <c r="C40" s="10"/>
      <c r="D40" s="10"/>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row>
    <row r="41" spans="2:109" ht="22.5" customHeight="1" x14ac:dyDescent="0.25">
      <c r="B41" s="35" t="s">
        <v>57</v>
      </c>
      <c r="C41" s="33" t="s">
        <v>58</v>
      </c>
      <c r="D41" s="33">
        <v>3</v>
      </c>
      <c r="E41" s="164">
        <f t="shared" ref="E41:J42" si="80">IFERROR(SUM(E33,E37),0)</f>
        <v>0</v>
      </c>
      <c r="F41" s="164">
        <f t="shared" si="80"/>
        <v>0</v>
      </c>
      <c r="G41" s="164">
        <f t="shared" si="80"/>
        <v>0</v>
      </c>
      <c r="H41" s="164">
        <f t="shared" si="80"/>
        <v>0</v>
      </c>
      <c r="I41" s="164">
        <f t="shared" si="80"/>
        <v>0</v>
      </c>
      <c r="J41" s="164">
        <f t="shared" si="80"/>
        <v>0</v>
      </c>
      <c r="K41" s="163">
        <f>IFERROR(SUM(E41:J41),0)</f>
        <v>0</v>
      </c>
      <c r="L41" s="164">
        <f t="shared" ref="L41:Q42" si="81">IFERROR(SUM(L33,L37),0)</f>
        <v>0</v>
      </c>
      <c r="M41" s="164">
        <f t="shared" si="81"/>
        <v>0</v>
      </c>
      <c r="N41" s="164">
        <f t="shared" si="81"/>
        <v>0</v>
      </c>
      <c r="O41" s="164">
        <f t="shared" si="81"/>
        <v>0</v>
      </c>
      <c r="P41" s="164">
        <f t="shared" si="81"/>
        <v>0</v>
      </c>
      <c r="Q41" s="164">
        <f t="shared" si="81"/>
        <v>0</v>
      </c>
      <c r="R41" s="163">
        <f>IFERROR(SUM(L41:Q41),0)</f>
        <v>0</v>
      </c>
      <c r="S41" s="164">
        <f t="shared" ref="S41:X42" si="82">IFERROR(SUM(S33,S37),0)</f>
        <v>0</v>
      </c>
      <c r="T41" s="164">
        <f t="shared" si="82"/>
        <v>0</v>
      </c>
      <c r="U41" s="164">
        <f t="shared" si="82"/>
        <v>0</v>
      </c>
      <c r="V41" s="164">
        <f t="shared" si="82"/>
        <v>0</v>
      </c>
      <c r="W41" s="164">
        <f t="shared" si="82"/>
        <v>0</v>
      </c>
      <c r="X41" s="164">
        <f t="shared" si="82"/>
        <v>0</v>
      </c>
      <c r="Y41" s="163">
        <f>IFERROR(SUM(S41:X41),0)</f>
        <v>0</v>
      </c>
      <c r="Z41" s="164">
        <f t="shared" ref="Z41:AE42" si="83">IFERROR(SUM(Z33,Z37),0)</f>
        <v>0</v>
      </c>
      <c r="AA41" s="164">
        <f t="shared" si="83"/>
        <v>0</v>
      </c>
      <c r="AB41" s="164">
        <f t="shared" si="83"/>
        <v>0</v>
      </c>
      <c r="AC41" s="164">
        <f t="shared" si="83"/>
        <v>0</v>
      </c>
      <c r="AD41" s="164">
        <f t="shared" si="83"/>
        <v>0</v>
      </c>
      <c r="AE41" s="164">
        <f t="shared" si="83"/>
        <v>0</v>
      </c>
      <c r="AF41" s="163">
        <f>IFERROR(SUM(Z41:AE41),0)</f>
        <v>0</v>
      </c>
      <c r="AG41" s="164">
        <f t="shared" ref="AG41:AL42" si="84">IFERROR(SUM(AG33,AG37),0)</f>
        <v>0</v>
      </c>
      <c r="AH41" s="164">
        <f t="shared" si="84"/>
        <v>0</v>
      </c>
      <c r="AI41" s="164">
        <f t="shared" si="84"/>
        <v>0</v>
      </c>
      <c r="AJ41" s="164">
        <f t="shared" si="84"/>
        <v>0</v>
      </c>
      <c r="AK41" s="164">
        <f t="shared" si="84"/>
        <v>0</v>
      </c>
      <c r="AL41" s="164">
        <f t="shared" si="84"/>
        <v>0</v>
      </c>
      <c r="AM41" s="163">
        <f>IFERROR(SUM(AG41:AL41),0)</f>
        <v>0</v>
      </c>
      <c r="AN41" s="51"/>
      <c r="AO41" s="51"/>
      <c r="AP41" s="51"/>
      <c r="AQ41" s="51"/>
      <c r="AR41" s="51"/>
      <c r="AS41" s="51"/>
      <c r="AT41" s="163">
        <f>IFERROR(SUM(AN41:AS41),0)</f>
        <v>0</v>
      </c>
      <c r="AU41" s="51"/>
      <c r="AV41" s="51"/>
      <c r="AW41" s="51"/>
      <c r="AX41" s="51"/>
      <c r="AY41" s="51"/>
      <c r="AZ41" s="51"/>
      <c r="BA41" s="163">
        <f>IFERROR(SUM(AU41:AZ41),0)</f>
        <v>0</v>
      </c>
      <c r="BB41" s="51"/>
      <c r="BC41" s="51"/>
      <c r="BD41" s="51"/>
      <c r="BE41" s="51"/>
      <c r="BF41" s="51"/>
      <c r="BG41" s="51"/>
      <c r="BH41" s="163">
        <f>IFERROR(SUM(BB41:BG41),0)</f>
        <v>0</v>
      </c>
      <c r="BI41" s="51"/>
      <c r="BJ41" s="51"/>
      <c r="BK41" s="51"/>
      <c r="BL41" s="51"/>
      <c r="BM41" s="51"/>
      <c r="BN41" s="51"/>
      <c r="BO41" s="163">
        <f>IFERROR(SUM(BI41:BN41),0)</f>
        <v>0</v>
      </c>
      <c r="BP41" s="51"/>
      <c r="BQ41" s="51"/>
      <c r="BR41" s="51"/>
      <c r="BS41" s="51"/>
      <c r="BT41" s="51"/>
      <c r="BU41" s="51"/>
      <c r="BV41" s="163">
        <f>IFERROR(SUM(BP41:BU41),0)</f>
        <v>0</v>
      </c>
      <c r="BW41" s="51"/>
      <c r="BX41" s="51"/>
      <c r="BY41" s="51"/>
      <c r="BZ41" s="51"/>
      <c r="CA41" s="51"/>
      <c r="CB41" s="51"/>
      <c r="CC41" s="163">
        <f>IFERROR(SUM(BW41:CB41),0)</f>
        <v>0</v>
      </c>
      <c r="CD41" s="51"/>
      <c r="CE41" s="51"/>
      <c r="CF41" s="51"/>
      <c r="CG41" s="51"/>
      <c r="CH41" s="51"/>
      <c r="CI41" s="51"/>
      <c r="CJ41" s="163">
        <f>IFERROR(SUM(CD41:CI41),0)</f>
        <v>0</v>
      </c>
      <c r="CK41" s="51"/>
      <c r="CL41" s="51"/>
      <c r="CM41" s="51"/>
      <c r="CN41" s="51"/>
      <c r="CO41" s="51"/>
      <c r="CP41" s="51"/>
      <c r="CQ41" s="163">
        <f>IFERROR(SUM(CK41:CP41),0)</f>
        <v>0</v>
      </c>
      <c r="CR41" s="51"/>
      <c r="CS41" s="51"/>
      <c r="CT41" s="51"/>
      <c r="CU41" s="51"/>
      <c r="CV41" s="51"/>
      <c r="CW41" s="51"/>
      <c r="CX41" s="163">
        <f>IFERROR(SUM(CR41:CW41),0)</f>
        <v>0</v>
      </c>
      <c r="CY41" s="51"/>
      <c r="CZ41" s="51"/>
      <c r="DA41" s="51"/>
      <c r="DB41" s="51"/>
      <c r="DC41" s="51"/>
      <c r="DD41" s="51"/>
      <c r="DE41" s="163">
        <f>IFERROR(SUM(CY41:DD41),0)</f>
        <v>0</v>
      </c>
    </row>
    <row r="42" spans="2:109" ht="22.5" customHeight="1" x14ac:dyDescent="0.25">
      <c r="B42" s="34" t="s">
        <v>59</v>
      </c>
      <c r="C42" s="33" t="s">
        <v>58</v>
      </c>
      <c r="D42" s="33">
        <v>3</v>
      </c>
      <c r="E42" s="164">
        <f t="shared" si="80"/>
        <v>16.050903162758527</v>
      </c>
      <c r="F42" s="164">
        <f t="shared" si="80"/>
        <v>0</v>
      </c>
      <c r="G42" s="164">
        <f t="shared" si="80"/>
        <v>0</v>
      </c>
      <c r="H42" s="164">
        <f t="shared" si="80"/>
        <v>0</v>
      </c>
      <c r="I42" s="164">
        <f t="shared" si="80"/>
        <v>0</v>
      </c>
      <c r="J42" s="164">
        <f t="shared" si="80"/>
        <v>0</v>
      </c>
      <c r="K42" s="163">
        <f>IFERROR(SUM(E42:J42),0)</f>
        <v>16.050903162758527</v>
      </c>
      <c r="L42" s="164">
        <f t="shared" si="81"/>
        <v>17.870175744495</v>
      </c>
      <c r="M42" s="164">
        <f t="shared" si="81"/>
        <v>0</v>
      </c>
      <c r="N42" s="164">
        <f t="shared" si="81"/>
        <v>0</v>
      </c>
      <c r="O42" s="164">
        <f t="shared" si="81"/>
        <v>0</v>
      </c>
      <c r="P42" s="164">
        <f t="shared" si="81"/>
        <v>0</v>
      </c>
      <c r="Q42" s="164">
        <f t="shared" si="81"/>
        <v>0</v>
      </c>
      <c r="R42" s="163">
        <f>IFERROR(SUM(L42:Q42),0)</f>
        <v>17.870175744495</v>
      </c>
      <c r="S42" s="164">
        <f t="shared" si="82"/>
        <v>29.271974937751597</v>
      </c>
      <c r="T42" s="164">
        <f t="shared" si="82"/>
        <v>0</v>
      </c>
      <c r="U42" s="164">
        <f t="shared" si="82"/>
        <v>0</v>
      </c>
      <c r="V42" s="164">
        <f t="shared" si="82"/>
        <v>0</v>
      </c>
      <c r="W42" s="164">
        <f t="shared" si="82"/>
        <v>0</v>
      </c>
      <c r="X42" s="164">
        <f t="shared" si="82"/>
        <v>0</v>
      </c>
      <c r="Y42" s="163">
        <f>IFERROR(SUM(S42:X42),0)</f>
        <v>29.271974937751597</v>
      </c>
      <c r="Z42" s="164">
        <f t="shared" si="83"/>
        <v>-3.2203490854030479</v>
      </c>
      <c r="AA42" s="164">
        <f t="shared" si="83"/>
        <v>0</v>
      </c>
      <c r="AB42" s="164">
        <f t="shared" si="83"/>
        <v>0</v>
      </c>
      <c r="AC42" s="164">
        <f t="shared" si="83"/>
        <v>0</v>
      </c>
      <c r="AD42" s="164">
        <f t="shared" si="83"/>
        <v>0</v>
      </c>
      <c r="AE42" s="164">
        <f t="shared" si="83"/>
        <v>0</v>
      </c>
      <c r="AF42" s="163">
        <f>IFERROR(SUM(Z42:AE42),0)</f>
        <v>-3.2203490854030479</v>
      </c>
      <c r="AG42" s="164">
        <f t="shared" si="84"/>
        <v>0</v>
      </c>
      <c r="AH42" s="164">
        <f t="shared" si="84"/>
        <v>0</v>
      </c>
      <c r="AI42" s="164">
        <f t="shared" si="84"/>
        <v>0</v>
      </c>
      <c r="AJ42" s="164">
        <f t="shared" si="84"/>
        <v>0</v>
      </c>
      <c r="AK42" s="164">
        <f t="shared" si="84"/>
        <v>0</v>
      </c>
      <c r="AL42" s="164">
        <f t="shared" si="84"/>
        <v>0</v>
      </c>
      <c r="AM42" s="163">
        <f>IFERROR(SUM(AG42:AL42),0)</f>
        <v>0</v>
      </c>
      <c r="AN42" s="165"/>
      <c r="AO42" s="165"/>
      <c r="AP42" s="165"/>
      <c r="AQ42" s="165"/>
      <c r="AR42" s="165"/>
      <c r="AS42" s="165"/>
      <c r="AT42" s="166"/>
      <c r="AU42" s="165"/>
      <c r="AV42" s="165"/>
      <c r="AW42" s="165"/>
      <c r="AX42" s="165"/>
      <c r="AY42" s="165"/>
      <c r="AZ42" s="165"/>
      <c r="BA42" s="166"/>
      <c r="BB42" s="165"/>
      <c r="BC42" s="165"/>
      <c r="BD42" s="165"/>
      <c r="BE42" s="165"/>
      <c r="BF42" s="165"/>
      <c r="BG42" s="165"/>
      <c r="BH42" s="166"/>
      <c r="BI42" s="165"/>
      <c r="BJ42" s="165"/>
      <c r="BK42" s="165"/>
      <c r="BL42" s="165"/>
      <c r="BM42" s="165"/>
      <c r="BN42" s="165"/>
      <c r="BO42" s="166"/>
      <c r="BP42" s="165"/>
      <c r="BQ42" s="165"/>
      <c r="BR42" s="165"/>
      <c r="BS42" s="165"/>
      <c r="BT42" s="165"/>
      <c r="BU42" s="165"/>
      <c r="BV42" s="166"/>
      <c r="BW42" s="165"/>
      <c r="BX42" s="165"/>
      <c r="BY42" s="165"/>
      <c r="BZ42" s="165"/>
      <c r="CA42" s="165"/>
      <c r="CB42" s="165"/>
      <c r="CC42" s="166"/>
      <c r="CD42" s="165"/>
      <c r="CE42" s="165"/>
      <c r="CF42" s="165"/>
      <c r="CG42" s="165"/>
      <c r="CH42" s="165"/>
      <c r="CI42" s="165"/>
      <c r="CJ42" s="166"/>
      <c r="CK42" s="165"/>
      <c r="CL42" s="165"/>
      <c r="CM42" s="165"/>
      <c r="CN42" s="165"/>
      <c r="CO42" s="165"/>
      <c r="CP42" s="165"/>
      <c r="CQ42" s="166"/>
      <c r="CR42" s="165"/>
      <c r="CS42" s="165"/>
      <c r="CT42" s="165"/>
      <c r="CU42" s="165"/>
      <c r="CV42" s="165"/>
      <c r="CW42" s="165"/>
      <c r="CX42" s="166"/>
      <c r="CY42" s="165"/>
      <c r="CZ42" s="165"/>
      <c r="DA42" s="165"/>
      <c r="DB42" s="165"/>
      <c r="DC42" s="165"/>
      <c r="DD42" s="165"/>
      <c r="DE42" s="166"/>
    </row>
    <row r="43" spans="2:109" ht="22.5" customHeight="1" x14ac:dyDescent="0.25">
      <c r="B43" s="34" t="s">
        <v>60</v>
      </c>
      <c r="C43" s="33" t="s">
        <v>58</v>
      </c>
      <c r="D43" s="33">
        <v>3</v>
      </c>
      <c r="E43" s="163">
        <f t="shared" ref="E43:J43" si="85">IFERROR(SUM(E41:E42),0)</f>
        <v>16.050903162758527</v>
      </c>
      <c r="F43" s="163">
        <f t="shared" si="85"/>
        <v>0</v>
      </c>
      <c r="G43" s="163">
        <f t="shared" si="85"/>
        <v>0</v>
      </c>
      <c r="H43" s="163">
        <f t="shared" si="85"/>
        <v>0</v>
      </c>
      <c r="I43" s="163">
        <f t="shared" si="85"/>
        <v>0</v>
      </c>
      <c r="J43" s="163">
        <f t="shared" si="85"/>
        <v>0</v>
      </c>
      <c r="K43" s="163">
        <f>IFERROR(SUM(E43:J43),0)</f>
        <v>16.050903162758527</v>
      </c>
      <c r="L43" s="163">
        <f t="shared" ref="L43:Q43" si="86">IFERROR(SUM(L41:L42),0)</f>
        <v>17.870175744495</v>
      </c>
      <c r="M43" s="163">
        <f t="shared" si="86"/>
        <v>0</v>
      </c>
      <c r="N43" s="163">
        <f t="shared" si="86"/>
        <v>0</v>
      </c>
      <c r="O43" s="163">
        <f t="shared" si="86"/>
        <v>0</v>
      </c>
      <c r="P43" s="163">
        <f t="shared" si="86"/>
        <v>0</v>
      </c>
      <c r="Q43" s="163">
        <f t="shared" si="86"/>
        <v>0</v>
      </c>
      <c r="R43" s="163">
        <f>IFERROR(SUM(L43:Q43),0)</f>
        <v>17.870175744495</v>
      </c>
      <c r="S43" s="163">
        <f t="shared" ref="S43:X43" si="87">IFERROR(SUM(S41:S42),0)</f>
        <v>29.271974937751597</v>
      </c>
      <c r="T43" s="163">
        <f t="shared" si="87"/>
        <v>0</v>
      </c>
      <c r="U43" s="163">
        <f t="shared" si="87"/>
        <v>0</v>
      </c>
      <c r="V43" s="163">
        <f t="shared" si="87"/>
        <v>0</v>
      </c>
      <c r="W43" s="163">
        <f t="shared" si="87"/>
        <v>0</v>
      </c>
      <c r="X43" s="163">
        <f t="shared" si="87"/>
        <v>0</v>
      </c>
      <c r="Y43" s="163">
        <f>IFERROR(SUM(S43:X43),0)</f>
        <v>29.271974937751597</v>
      </c>
      <c r="Z43" s="163">
        <f t="shared" ref="Z43:AE43" si="88">IFERROR(SUM(Z41:Z42),0)</f>
        <v>-3.2203490854030479</v>
      </c>
      <c r="AA43" s="163">
        <f t="shared" si="88"/>
        <v>0</v>
      </c>
      <c r="AB43" s="163">
        <f t="shared" si="88"/>
        <v>0</v>
      </c>
      <c r="AC43" s="163">
        <f t="shared" si="88"/>
        <v>0</v>
      </c>
      <c r="AD43" s="163">
        <f t="shared" si="88"/>
        <v>0</v>
      </c>
      <c r="AE43" s="163">
        <f t="shared" si="88"/>
        <v>0</v>
      </c>
      <c r="AF43" s="163">
        <f>IFERROR(SUM(Z43:AE43),0)</f>
        <v>-3.2203490854030479</v>
      </c>
      <c r="AG43" s="163">
        <f t="shared" ref="AG43:AL43" si="89">IFERROR(SUM(AG41:AG42),0)</f>
        <v>0</v>
      </c>
      <c r="AH43" s="163">
        <f t="shared" si="89"/>
        <v>0</v>
      </c>
      <c r="AI43" s="163">
        <f t="shared" si="89"/>
        <v>0</v>
      </c>
      <c r="AJ43" s="163">
        <f t="shared" si="89"/>
        <v>0</v>
      </c>
      <c r="AK43" s="163">
        <f t="shared" si="89"/>
        <v>0</v>
      </c>
      <c r="AL43" s="163">
        <f t="shared" si="89"/>
        <v>0</v>
      </c>
      <c r="AM43" s="163">
        <f>IFERROR(SUM(AG43:AL43),0)</f>
        <v>0</v>
      </c>
      <c r="AN43" s="163">
        <f t="shared" ref="AN43:AS43" si="90">IFERROR(SUM(AN41:AN42),0)</f>
        <v>0</v>
      </c>
      <c r="AO43" s="163">
        <f t="shared" si="90"/>
        <v>0</v>
      </c>
      <c r="AP43" s="163">
        <f t="shared" si="90"/>
        <v>0</v>
      </c>
      <c r="AQ43" s="163">
        <f t="shared" si="90"/>
        <v>0</v>
      </c>
      <c r="AR43" s="163">
        <f t="shared" si="90"/>
        <v>0</v>
      </c>
      <c r="AS43" s="163">
        <f t="shared" si="90"/>
        <v>0</v>
      </c>
      <c r="AT43" s="163">
        <f>IFERROR(SUM(AN43:AS43),0)</f>
        <v>0</v>
      </c>
      <c r="AU43" s="163">
        <f t="shared" ref="AU43:AZ43" si="91">IFERROR(SUM(AU41:AU42),0)</f>
        <v>0</v>
      </c>
      <c r="AV43" s="163">
        <f t="shared" si="91"/>
        <v>0</v>
      </c>
      <c r="AW43" s="163">
        <f t="shared" si="91"/>
        <v>0</v>
      </c>
      <c r="AX43" s="163">
        <f t="shared" si="91"/>
        <v>0</v>
      </c>
      <c r="AY43" s="163">
        <f t="shared" si="91"/>
        <v>0</v>
      </c>
      <c r="AZ43" s="163">
        <f t="shared" si="91"/>
        <v>0</v>
      </c>
      <c r="BA43" s="163">
        <f>IFERROR(SUM(AU43:AZ43),0)</f>
        <v>0</v>
      </c>
      <c r="BB43" s="163">
        <f t="shared" ref="BB43:BG43" si="92">IFERROR(SUM(BB41:BB42),0)</f>
        <v>0</v>
      </c>
      <c r="BC43" s="163">
        <f t="shared" si="92"/>
        <v>0</v>
      </c>
      <c r="BD43" s="163">
        <f t="shared" si="92"/>
        <v>0</v>
      </c>
      <c r="BE43" s="163">
        <f t="shared" si="92"/>
        <v>0</v>
      </c>
      <c r="BF43" s="163">
        <f t="shared" si="92"/>
        <v>0</v>
      </c>
      <c r="BG43" s="163">
        <f t="shared" si="92"/>
        <v>0</v>
      </c>
      <c r="BH43" s="163">
        <f>IFERROR(SUM(BB43:BG43),0)</f>
        <v>0</v>
      </c>
      <c r="BI43" s="163">
        <f t="shared" ref="BI43:BN43" si="93">IFERROR(SUM(BI41:BI42),0)</f>
        <v>0</v>
      </c>
      <c r="BJ43" s="163">
        <f t="shared" si="93"/>
        <v>0</v>
      </c>
      <c r="BK43" s="163">
        <f t="shared" si="93"/>
        <v>0</v>
      </c>
      <c r="BL43" s="163">
        <f t="shared" si="93"/>
        <v>0</v>
      </c>
      <c r="BM43" s="163">
        <f t="shared" si="93"/>
        <v>0</v>
      </c>
      <c r="BN43" s="163">
        <f t="shared" si="93"/>
        <v>0</v>
      </c>
      <c r="BO43" s="163">
        <f>IFERROR(SUM(BI43:BN43),0)</f>
        <v>0</v>
      </c>
      <c r="BP43" s="163">
        <f t="shared" ref="BP43:BU43" si="94">IFERROR(SUM(BP41:BP42),0)</f>
        <v>0</v>
      </c>
      <c r="BQ43" s="163">
        <f t="shared" si="94"/>
        <v>0</v>
      </c>
      <c r="BR43" s="163">
        <f t="shared" si="94"/>
        <v>0</v>
      </c>
      <c r="BS43" s="163">
        <f t="shared" si="94"/>
        <v>0</v>
      </c>
      <c r="BT43" s="163">
        <f t="shared" si="94"/>
        <v>0</v>
      </c>
      <c r="BU43" s="163">
        <f t="shared" si="94"/>
        <v>0</v>
      </c>
      <c r="BV43" s="163">
        <f>IFERROR(SUM(BP43:BU43),0)</f>
        <v>0</v>
      </c>
      <c r="BW43" s="163">
        <f t="shared" ref="BW43:CB43" si="95">IFERROR(SUM(BW41:BW42),0)</f>
        <v>0</v>
      </c>
      <c r="BX43" s="163">
        <f t="shared" si="95"/>
        <v>0</v>
      </c>
      <c r="BY43" s="163">
        <f t="shared" si="95"/>
        <v>0</v>
      </c>
      <c r="BZ43" s="163">
        <f t="shared" si="95"/>
        <v>0</v>
      </c>
      <c r="CA43" s="163">
        <f t="shared" si="95"/>
        <v>0</v>
      </c>
      <c r="CB43" s="163">
        <f t="shared" si="95"/>
        <v>0</v>
      </c>
      <c r="CC43" s="163">
        <f>IFERROR(SUM(BW43:CB43),0)</f>
        <v>0</v>
      </c>
      <c r="CD43" s="163">
        <f t="shared" ref="CD43:CI43" si="96">IFERROR(SUM(CD41:CD42),0)</f>
        <v>0</v>
      </c>
      <c r="CE43" s="163">
        <f t="shared" si="96"/>
        <v>0</v>
      </c>
      <c r="CF43" s="163">
        <f t="shared" si="96"/>
        <v>0</v>
      </c>
      <c r="CG43" s="163">
        <f t="shared" si="96"/>
        <v>0</v>
      </c>
      <c r="CH43" s="163">
        <f t="shared" si="96"/>
        <v>0</v>
      </c>
      <c r="CI43" s="163">
        <f t="shared" si="96"/>
        <v>0</v>
      </c>
      <c r="CJ43" s="163">
        <f>IFERROR(SUM(CD43:CI43),0)</f>
        <v>0</v>
      </c>
      <c r="CK43" s="163">
        <f t="shared" ref="CK43:CP43" si="97">IFERROR(SUM(CK41:CK42),0)</f>
        <v>0</v>
      </c>
      <c r="CL43" s="163">
        <f t="shared" si="97"/>
        <v>0</v>
      </c>
      <c r="CM43" s="163">
        <f t="shared" si="97"/>
        <v>0</v>
      </c>
      <c r="CN43" s="163">
        <f t="shared" si="97"/>
        <v>0</v>
      </c>
      <c r="CO43" s="163">
        <f t="shared" si="97"/>
        <v>0</v>
      </c>
      <c r="CP43" s="163">
        <f t="shared" si="97"/>
        <v>0</v>
      </c>
      <c r="CQ43" s="163">
        <f>IFERROR(SUM(CK43:CP43),0)</f>
        <v>0</v>
      </c>
      <c r="CR43" s="163">
        <f t="shared" ref="CR43:CW43" si="98">IFERROR(SUM(CR41:CR42),0)</f>
        <v>0</v>
      </c>
      <c r="CS43" s="163">
        <f t="shared" si="98"/>
        <v>0</v>
      </c>
      <c r="CT43" s="163">
        <f t="shared" si="98"/>
        <v>0</v>
      </c>
      <c r="CU43" s="163">
        <f t="shared" si="98"/>
        <v>0</v>
      </c>
      <c r="CV43" s="163">
        <f t="shared" si="98"/>
        <v>0</v>
      </c>
      <c r="CW43" s="163">
        <f t="shared" si="98"/>
        <v>0</v>
      </c>
      <c r="CX43" s="163">
        <f>IFERROR(SUM(CR43:CW43),0)</f>
        <v>0</v>
      </c>
      <c r="CY43" s="163">
        <f t="shared" ref="CY43:DD43" si="99">IFERROR(SUM(CY41:CY42),0)</f>
        <v>0</v>
      </c>
      <c r="CZ43" s="163">
        <f t="shared" si="99"/>
        <v>0</v>
      </c>
      <c r="DA43" s="163">
        <f t="shared" si="99"/>
        <v>0</v>
      </c>
      <c r="DB43" s="163">
        <f t="shared" si="99"/>
        <v>0</v>
      </c>
      <c r="DC43" s="163">
        <f t="shared" si="99"/>
        <v>0</v>
      </c>
      <c r="DD43" s="163">
        <f t="shared" si="99"/>
        <v>0</v>
      </c>
      <c r="DE43" s="163">
        <f>IFERROR(SUM(CY43:DD43),0)</f>
        <v>0</v>
      </c>
    </row>
    <row r="44" spans="2:109" ht="15" thickBot="1" x14ac:dyDescent="0.3"/>
    <row r="45" spans="2:109" ht="22.5" customHeight="1" thickBot="1" x14ac:dyDescent="0.3">
      <c r="B45" s="42" t="s">
        <v>1148</v>
      </c>
      <c r="C45" s="368" t="s">
        <v>1149</v>
      </c>
      <c r="D45" s="368"/>
      <c r="E45" s="368"/>
      <c r="F45" s="36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row>
    <row r="46" spans="2:109" ht="22.5" customHeight="1" thickBot="1" x14ac:dyDescent="0.3">
      <c r="B46" s="36" t="s">
        <v>56</v>
      </c>
      <c r="C46" s="10"/>
      <c r="D46" s="10"/>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row>
    <row r="47" spans="2:109" ht="22.5" customHeight="1" x14ac:dyDescent="0.25">
      <c r="B47" s="35" t="s">
        <v>57</v>
      </c>
      <c r="C47" s="33" t="s">
        <v>58</v>
      </c>
      <c r="D47" s="33">
        <v>3</v>
      </c>
      <c r="E47" s="51"/>
      <c r="F47" s="51"/>
      <c r="G47" s="51"/>
      <c r="H47" s="51"/>
      <c r="I47" s="51"/>
      <c r="J47" s="51"/>
      <c r="K47" s="163">
        <f>IFERROR(SUM(E47:J47),0)</f>
        <v>0</v>
      </c>
      <c r="L47" s="51"/>
      <c r="M47" s="51"/>
      <c r="N47" s="51"/>
      <c r="O47" s="51"/>
      <c r="P47" s="51"/>
      <c r="Q47" s="51"/>
      <c r="R47" s="163">
        <f>IFERROR(SUM(L47:Q47),0)</f>
        <v>0</v>
      </c>
      <c r="S47" s="51"/>
      <c r="T47" s="51"/>
      <c r="U47" s="51"/>
      <c r="V47" s="51"/>
      <c r="W47" s="51"/>
      <c r="X47" s="51"/>
      <c r="Y47" s="163">
        <f>IFERROR(SUM(S47:X47),0)</f>
        <v>0</v>
      </c>
      <c r="Z47" s="51"/>
      <c r="AA47" s="51"/>
      <c r="AB47" s="51"/>
      <c r="AC47" s="51"/>
      <c r="AD47" s="51"/>
      <c r="AE47" s="51"/>
      <c r="AF47" s="163">
        <f>IFERROR(SUM(Z47:AE47),0)</f>
        <v>0</v>
      </c>
      <c r="AG47" s="51"/>
      <c r="AH47" s="51"/>
      <c r="AI47" s="51"/>
      <c r="AJ47" s="51"/>
      <c r="AK47" s="51"/>
      <c r="AL47" s="51"/>
      <c r="AM47" s="163">
        <f>IFERROR(SUM(AG47:AL47),0)</f>
        <v>0</v>
      </c>
      <c r="AN47" s="51"/>
      <c r="AO47" s="51"/>
      <c r="AP47" s="51"/>
      <c r="AQ47" s="51"/>
      <c r="AR47" s="51"/>
      <c r="AS47" s="51"/>
      <c r="AT47" s="163">
        <f>IFERROR(SUM(AN47:AS47),0)</f>
        <v>0</v>
      </c>
      <c r="AU47" s="51"/>
      <c r="AV47" s="51"/>
      <c r="AW47" s="51"/>
      <c r="AX47" s="51"/>
      <c r="AY47" s="51"/>
      <c r="AZ47" s="51"/>
      <c r="BA47" s="163">
        <f>IFERROR(SUM(AU47:AZ47),0)</f>
        <v>0</v>
      </c>
      <c r="BB47" s="51"/>
      <c r="BC47" s="51"/>
      <c r="BD47" s="51"/>
      <c r="BE47" s="51"/>
      <c r="BF47" s="51"/>
      <c r="BG47" s="51"/>
      <c r="BH47" s="163">
        <f>IFERROR(SUM(BB47:BG47),0)</f>
        <v>0</v>
      </c>
      <c r="BI47" s="51"/>
      <c r="BJ47" s="51"/>
      <c r="BK47" s="51"/>
      <c r="BL47" s="51"/>
      <c r="BM47" s="51"/>
      <c r="BN47" s="51"/>
      <c r="BO47" s="163">
        <f>IFERROR(SUM(BI47:BN47),0)</f>
        <v>0</v>
      </c>
      <c r="BP47" s="51"/>
      <c r="BQ47" s="51"/>
      <c r="BR47" s="51"/>
      <c r="BS47" s="51"/>
      <c r="BT47" s="51"/>
      <c r="BU47" s="51"/>
      <c r="BV47" s="163">
        <f>IFERROR(SUM(BP47:BU47),0)</f>
        <v>0</v>
      </c>
      <c r="BW47" s="51"/>
      <c r="BX47" s="51"/>
      <c r="BY47" s="51"/>
      <c r="BZ47" s="51"/>
      <c r="CA47" s="51"/>
      <c r="CB47" s="51"/>
      <c r="CC47" s="163">
        <f>IFERROR(SUM(BW47:CB47),0)</f>
        <v>0</v>
      </c>
      <c r="CD47" s="51"/>
      <c r="CE47" s="51"/>
      <c r="CF47" s="51"/>
      <c r="CG47" s="51"/>
      <c r="CH47" s="51"/>
      <c r="CI47" s="51"/>
      <c r="CJ47" s="163">
        <f>IFERROR(SUM(CD47:CI47),0)</f>
        <v>0</v>
      </c>
      <c r="CK47" s="51"/>
      <c r="CL47" s="51"/>
      <c r="CM47" s="51"/>
      <c r="CN47" s="51"/>
      <c r="CO47" s="51"/>
      <c r="CP47" s="51"/>
      <c r="CQ47" s="163">
        <f>IFERROR(SUM(CK47:CP47),0)</f>
        <v>0</v>
      </c>
      <c r="CR47" s="51"/>
      <c r="CS47" s="51"/>
      <c r="CT47" s="51"/>
      <c r="CU47" s="51"/>
      <c r="CV47" s="51"/>
      <c r="CW47" s="51"/>
      <c r="CX47" s="163">
        <f>IFERROR(SUM(CR47:CW47),0)</f>
        <v>0</v>
      </c>
      <c r="CY47" s="51"/>
      <c r="CZ47" s="51"/>
      <c r="DA47" s="51"/>
      <c r="DB47" s="51"/>
      <c r="DC47" s="51"/>
      <c r="DD47" s="51"/>
      <c r="DE47" s="163">
        <f>IFERROR(SUM(CY47:DD47),0)</f>
        <v>0</v>
      </c>
    </row>
    <row r="48" spans="2:109" ht="22.5" customHeight="1" x14ac:dyDescent="0.25">
      <c r="B48" s="34" t="s">
        <v>59</v>
      </c>
      <c r="C48" s="33" t="s">
        <v>58</v>
      </c>
      <c r="D48" s="33">
        <v>3</v>
      </c>
      <c r="E48" s="51"/>
      <c r="F48" s="51"/>
      <c r="G48" s="51"/>
      <c r="H48" s="51"/>
      <c r="I48" s="51"/>
      <c r="J48" s="51"/>
      <c r="K48" s="163">
        <f>IFERROR(SUM(E48:J48),0)</f>
        <v>0</v>
      </c>
      <c r="L48" s="51"/>
      <c r="M48" s="51"/>
      <c r="N48" s="51"/>
      <c r="O48" s="51"/>
      <c r="P48" s="51"/>
      <c r="Q48" s="51"/>
      <c r="R48" s="163">
        <f>IFERROR(SUM(L48:Q48),0)</f>
        <v>0</v>
      </c>
      <c r="S48" s="51"/>
      <c r="T48" s="51"/>
      <c r="U48" s="51"/>
      <c r="V48" s="51"/>
      <c r="W48" s="51"/>
      <c r="X48" s="51"/>
      <c r="Y48" s="163">
        <f>IFERROR(SUM(S48:X48),0)</f>
        <v>0</v>
      </c>
      <c r="Z48" s="51"/>
      <c r="AA48" s="51"/>
      <c r="AB48" s="51"/>
      <c r="AC48" s="51"/>
      <c r="AD48" s="51"/>
      <c r="AE48" s="51"/>
      <c r="AF48" s="163">
        <f>IFERROR(SUM(Z48:AE48),0)</f>
        <v>0</v>
      </c>
      <c r="AG48" s="51"/>
      <c r="AH48" s="51"/>
      <c r="AI48" s="51"/>
      <c r="AJ48" s="51"/>
      <c r="AK48" s="51"/>
      <c r="AL48" s="51"/>
      <c r="AM48" s="163">
        <f>IFERROR(SUM(AG48:AL48),0)</f>
        <v>0</v>
      </c>
      <c r="AN48" s="165"/>
      <c r="AO48" s="165"/>
      <c r="AP48" s="165"/>
      <c r="AQ48" s="165"/>
      <c r="AR48" s="165"/>
      <c r="AS48" s="165"/>
      <c r="AT48" s="166"/>
      <c r="AU48" s="165"/>
      <c r="AV48" s="165"/>
      <c r="AW48" s="165"/>
      <c r="AX48" s="165"/>
      <c r="AY48" s="165"/>
      <c r="AZ48" s="165"/>
      <c r="BA48" s="166"/>
      <c r="BB48" s="165"/>
      <c r="BC48" s="165"/>
      <c r="BD48" s="165"/>
      <c r="BE48" s="165"/>
      <c r="BF48" s="165"/>
      <c r="BG48" s="165"/>
      <c r="BH48" s="166"/>
      <c r="BI48" s="165"/>
      <c r="BJ48" s="165"/>
      <c r="BK48" s="165"/>
      <c r="BL48" s="165"/>
      <c r="BM48" s="165"/>
      <c r="BN48" s="165"/>
      <c r="BO48" s="166"/>
      <c r="BP48" s="165"/>
      <c r="BQ48" s="165"/>
      <c r="BR48" s="165"/>
      <c r="BS48" s="165"/>
      <c r="BT48" s="165"/>
      <c r="BU48" s="165"/>
      <c r="BV48" s="166"/>
      <c r="BW48" s="165"/>
      <c r="BX48" s="165"/>
      <c r="BY48" s="165"/>
      <c r="BZ48" s="165"/>
      <c r="CA48" s="165"/>
      <c r="CB48" s="165"/>
      <c r="CC48" s="166"/>
      <c r="CD48" s="165"/>
      <c r="CE48" s="165"/>
      <c r="CF48" s="165"/>
      <c r="CG48" s="165"/>
      <c r="CH48" s="165"/>
      <c r="CI48" s="165"/>
      <c r="CJ48" s="166"/>
      <c r="CK48" s="165"/>
      <c r="CL48" s="165"/>
      <c r="CM48" s="165"/>
      <c r="CN48" s="165"/>
      <c r="CO48" s="165"/>
      <c r="CP48" s="165"/>
      <c r="CQ48" s="166"/>
      <c r="CR48" s="165"/>
      <c r="CS48" s="165"/>
      <c r="CT48" s="165"/>
      <c r="CU48" s="165"/>
      <c r="CV48" s="165"/>
      <c r="CW48" s="165"/>
      <c r="CX48" s="166"/>
      <c r="CY48" s="165"/>
      <c r="CZ48" s="165"/>
      <c r="DA48" s="165"/>
      <c r="DB48" s="165"/>
      <c r="DC48" s="165"/>
      <c r="DD48" s="165"/>
      <c r="DE48" s="166"/>
    </row>
    <row r="49" spans="2:109" ht="22.5" customHeight="1" thickBot="1" x14ac:dyDescent="0.3">
      <c r="B49" s="34" t="s">
        <v>60</v>
      </c>
      <c r="C49" s="33" t="s">
        <v>58</v>
      </c>
      <c r="D49" s="33">
        <v>3</v>
      </c>
      <c r="E49" s="163">
        <f t="shared" ref="E49:J49" si="100">IFERROR(SUM(E47:E48),0)</f>
        <v>0</v>
      </c>
      <c r="F49" s="163">
        <f t="shared" si="100"/>
        <v>0</v>
      </c>
      <c r="G49" s="163">
        <f t="shared" si="100"/>
        <v>0</v>
      </c>
      <c r="H49" s="163">
        <f t="shared" si="100"/>
        <v>0</v>
      </c>
      <c r="I49" s="163">
        <f t="shared" si="100"/>
        <v>0</v>
      </c>
      <c r="J49" s="163">
        <f t="shared" si="100"/>
        <v>0</v>
      </c>
      <c r="K49" s="163">
        <f>IFERROR(SUM(E49:J49),0)</f>
        <v>0</v>
      </c>
      <c r="L49" s="163">
        <f t="shared" ref="L49:Q49" si="101">IFERROR(SUM(L47:L48),0)</f>
        <v>0</v>
      </c>
      <c r="M49" s="163">
        <f t="shared" si="101"/>
        <v>0</v>
      </c>
      <c r="N49" s="163">
        <f t="shared" si="101"/>
        <v>0</v>
      </c>
      <c r="O49" s="163">
        <f t="shared" si="101"/>
        <v>0</v>
      </c>
      <c r="P49" s="163">
        <f t="shared" si="101"/>
        <v>0</v>
      </c>
      <c r="Q49" s="163">
        <f t="shared" si="101"/>
        <v>0</v>
      </c>
      <c r="R49" s="163">
        <f>IFERROR(SUM(L49:Q49),0)</f>
        <v>0</v>
      </c>
      <c r="S49" s="163">
        <f t="shared" ref="S49:X49" si="102">IFERROR(SUM(S47:S48),0)</f>
        <v>0</v>
      </c>
      <c r="T49" s="163">
        <f t="shared" si="102"/>
        <v>0</v>
      </c>
      <c r="U49" s="163">
        <f t="shared" si="102"/>
        <v>0</v>
      </c>
      <c r="V49" s="163">
        <f t="shared" si="102"/>
        <v>0</v>
      </c>
      <c r="W49" s="163">
        <f t="shared" si="102"/>
        <v>0</v>
      </c>
      <c r="X49" s="163">
        <f t="shared" si="102"/>
        <v>0</v>
      </c>
      <c r="Y49" s="163">
        <f>IFERROR(SUM(S49:X49),0)</f>
        <v>0</v>
      </c>
      <c r="Z49" s="163">
        <f t="shared" ref="Z49:AE49" si="103">IFERROR(SUM(Z47:Z48),0)</f>
        <v>0</v>
      </c>
      <c r="AA49" s="163">
        <f t="shared" si="103"/>
        <v>0</v>
      </c>
      <c r="AB49" s="163">
        <f t="shared" si="103"/>
        <v>0</v>
      </c>
      <c r="AC49" s="163">
        <f t="shared" si="103"/>
        <v>0</v>
      </c>
      <c r="AD49" s="163">
        <f t="shared" si="103"/>
        <v>0</v>
      </c>
      <c r="AE49" s="163">
        <f t="shared" si="103"/>
        <v>0</v>
      </c>
      <c r="AF49" s="163">
        <f>IFERROR(SUM(Z49:AE49),0)</f>
        <v>0</v>
      </c>
      <c r="AG49" s="163">
        <f t="shared" ref="AG49:AL49" si="104">IFERROR(SUM(AG47:AG48),0)</f>
        <v>0</v>
      </c>
      <c r="AH49" s="163">
        <f t="shared" si="104"/>
        <v>0</v>
      </c>
      <c r="AI49" s="163">
        <f t="shared" si="104"/>
        <v>0</v>
      </c>
      <c r="AJ49" s="163">
        <f t="shared" si="104"/>
        <v>0</v>
      </c>
      <c r="AK49" s="163">
        <f t="shared" si="104"/>
        <v>0</v>
      </c>
      <c r="AL49" s="163">
        <f t="shared" si="104"/>
        <v>0</v>
      </c>
      <c r="AM49" s="163">
        <f>IFERROR(SUM(AG49:AL49),0)</f>
        <v>0</v>
      </c>
      <c r="AN49" s="163">
        <f t="shared" ref="AN49:AS49" si="105">IFERROR(SUM(AN47:AN48),0)</f>
        <v>0</v>
      </c>
      <c r="AO49" s="163">
        <f t="shared" si="105"/>
        <v>0</v>
      </c>
      <c r="AP49" s="163">
        <f t="shared" si="105"/>
        <v>0</v>
      </c>
      <c r="AQ49" s="163">
        <f t="shared" si="105"/>
        <v>0</v>
      </c>
      <c r="AR49" s="163">
        <f t="shared" si="105"/>
        <v>0</v>
      </c>
      <c r="AS49" s="163">
        <f t="shared" si="105"/>
        <v>0</v>
      </c>
      <c r="AT49" s="163">
        <f>IFERROR(SUM(AN49:AS49),0)</f>
        <v>0</v>
      </c>
      <c r="AU49" s="163">
        <f t="shared" ref="AU49:AZ49" si="106">IFERROR(SUM(AU47:AU48),0)</f>
        <v>0</v>
      </c>
      <c r="AV49" s="163">
        <f t="shared" si="106"/>
        <v>0</v>
      </c>
      <c r="AW49" s="163">
        <f t="shared" si="106"/>
        <v>0</v>
      </c>
      <c r="AX49" s="163">
        <f t="shared" si="106"/>
        <v>0</v>
      </c>
      <c r="AY49" s="163">
        <f t="shared" si="106"/>
        <v>0</v>
      </c>
      <c r="AZ49" s="163">
        <f t="shared" si="106"/>
        <v>0</v>
      </c>
      <c r="BA49" s="163">
        <f>IFERROR(SUM(AU49:AZ49),0)</f>
        <v>0</v>
      </c>
      <c r="BB49" s="163">
        <f t="shared" ref="BB49:BG49" si="107">IFERROR(SUM(BB47:BB48),0)</f>
        <v>0</v>
      </c>
      <c r="BC49" s="163">
        <f t="shared" si="107"/>
        <v>0</v>
      </c>
      <c r="BD49" s="163">
        <f t="shared" si="107"/>
        <v>0</v>
      </c>
      <c r="BE49" s="163">
        <f t="shared" si="107"/>
        <v>0</v>
      </c>
      <c r="BF49" s="163">
        <f t="shared" si="107"/>
        <v>0</v>
      </c>
      <c r="BG49" s="163">
        <f t="shared" si="107"/>
        <v>0</v>
      </c>
      <c r="BH49" s="163">
        <f>IFERROR(SUM(BB49:BG49),0)</f>
        <v>0</v>
      </c>
      <c r="BI49" s="163">
        <f t="shared" ref="BI49:BN49" si="108">IFERROR(SUM(BI47:BI48),0)</f>
        <v>0</v>
      </c>
      <c r="BJ49" s="163">
        <f t="shared" si="108"/>
        <v>0</v>
      </c>
      <c r="BK49" s="163">
        <f t="shared" si="108"/>
        <v>0</v>
      </c>
      <c r="BL49" s="163">
        <f t="shared" si="108"/>
        <v>0</v>
      </c>
      <c r="BM49" s="163">
        <f t="shared" si="108"/>
        <v>0</v>
      </c>
      <c r="BN49" s="163">
        <f t="shared" si="108"/>
        <v>0</v>
      </c>
      <c r="BO49" s="163">
        <f>IFERROR(SUM(BI49:BN49),0)</f>
        <v>0</v>
      </c>
      <c r="BP49" s="163">
        <f t="shared" ref="BP49:BU49" si="109">IFERROR(SUM(BP47:BP48),0)</f>
        <v>0</v>
      </c>
      <c r="BQ49" s="163">
        <f t="shared" si="109"/>
        <v>0</v>
      </c>
      <c r="BR49" s="163">
        <f t="shared" si="109"/>
        <v>0</v>
      </c>
      <c r="BS49" s="163">
        <f t="shared" si="109"/>
        <v>0</v>
      </c>
      <c r="BT49" s="163">
        <f t="shared" si="109"/>
        <v>0</v>
      </c>
      <c r="BU49" s="163">
        <f t="shared" si="109"/>
        <v>0</v>
      </c>
      <c r="BV49" s="163">
        <f>IFERROR(SUM(BP49:BU49),0)</f>
        <v>0</v>
      </c>
      <c r="BW49" s="163">
        <f t="shared" ref="BW49:CB49" si="110">IFERROR(SUM(BW47:BW48),0)</f>
        <v>0</v>
      </c>
      <c r="BX49" s="163">
        <f t="shared" si="110"/>
        <v>0</v>
      </c>
      <c r="BY49" s="163">
        <f t="shared" si="110"/>
        <v>0</v>
      </c>
      <c r="BZ49" s="163">
        <f t="shared" si="110"/>
        <v>0</v>
      </c>
      <c r="CA49" s="163">
        <f t="shared" si="110"/>
        <v>0</v>
      </c>
      <c r="CB49" s="163">
        <f t="shared" si="110"/>
        <v>0</v>
      </c>
      <c r="CC49" s="163">
        <f>IFERROR(SUM(BW49:CB49),0)</f>
        <v>0</v>
      </c>
      <c r="CD49" s="163">
        <f t="shared" ref="CD49:CI49" si="111">IFERROR(SUM(CD47:CD48),0)</f>
        <v>0</v>
      </c>
      <c r="CE49" s="163">
        <f t="shared" si="111"/>
        <v>0</v>
      </c>
      <c r="CF49" s="163">
        <f t="shared" si="111"/>
        <v>0</v>
      </c>
      <c r="CG49" s="163">
        <f t="shared" si="111"/>
        <v>0</v>
      </c>
      <c r="CH49" s="163">
        <f t="shared" si="111"/>
        <v>0</v>
      </c>
      <c r="CI49" s="163">
        <f t="shared" si="111"/>
        <v>0</v>
      </c>
      <c r="CJ49" s="163">
        <f>IFERROR(SUM(CD49:CI49),0)</f>
        <v>0</v>
      </c>
      <c r="CK49" s="163">
        <f t="shared" ref="CK49:CP49" si="112">IFERROR(SUM(CK47:CK48),0)</f>
        <v>0</v>
      </c>
      <c r="CL49" s="163">
        <f t="shared" si="112"/>
        <v>0</v>
      </c>
      <c r="CM49" s="163">
        <f t="shared" si="112"/>
        <v>0</v>
      </c>
      <c r="CN49" s="163">
        <f t="shared" si="112"/>
        <v>0</v>
      </c>
      <c r="CO49" s="163">
        <f t="shared" si="112"/>
        <v>0</v>
      </c>
      <c r="CP49" s="163">
        <f t="shared" si="112"/>
        <v>0</v>
      </c>
      <c r="CQ49" s="163">
        <f>IFERROR(SUM(CK49:CP49),0)</f>
        <v>0</v>
      </c>
      <c r="CR49" s="163">
        <f t="shared" ref="CR49:CW49" si="113">IFERROR(SUM(CR47:CR48),0)</f>
        <v>0</v>
      </c>
      <c r="CS49" s="163">
        <f t="shared" si="113"/>
        <v>0</v>
      </c>
      <c r="CT49" s="163">
        <f t="shared" si="113"/>
        <v>0</v>
      </c>
      <c r="CU49" s="163">
        <f t="shared" si="113"/>
        <v>0</v>
      </c>
      <c r="CV49" s="163">
        <f t="shared" si="113"/>
        <v>0</v>
      </c>
      <c r="CW49" s="163">
        <f t="shared" si="113"/>
        <v>0</v>
      </c>
      <c r="CX49" s="163">
        <f>IFERROR(SUM(CR49:CW49),0)</f>
        <v>0</v>
      </c>
      <c r="CY49" s="163">
        <f t="shared" ref="CY49:DD49" si="114">IFERROR(SUM(CY47:CY48),0)</f>
        <v>0</v>
      </c>
      <c r="CZ49" s="163">
        <f t="shared" si="114"/>
        <v>0</v>
      </c>
      <c r="DA49" s="163">
        <f t="shared" si="114"/>
        <v>0</v>
      </c>
      <c r="DB49" s="163">
        <f t="shared" si="114"/>
        <v>0</v>
      </c>
      <c r="DC49" s="163">
        <f t="shared" si="114"/>
        <v>0</v>
      </c>
      <c r="DD49" s="163">
        <f t="shared" si="114"/>
        <v>0</v>
      </c>
      <c r="DE49" s="163">
        <f>IFERROR(SUM(CY49:DD49),0)</f>
        <v>0</v>
      </c>
    </row>
    <row r="50" spans="2:109" ht="22.5" customHeight="1" thickBot="1" x14ac:dyDescent="0.3">
      <c r="B50" s="36" t="s">
        <v>61</v>
      </c>
      <c r="C50" s="10"/>
      <c r="D50" s="10"/>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row>
    <row r="51" spans="2:109" ht="22.5" customHeight="1" x14ac:dyDescent="0.25">
      <c r="B51" s="35" t="s">
        <v>57</v>
      </c>
      <c r="C51" s="33" t="s">
        <v>58</v>
      </c>
      <c r="D51" s="33">
        <v>3</v>
      </c>
      <c r="E51" s="51"/>
      <c r="F51" s="51"/>
      <c r="G51" s="51"/>
      <c r="H51" s="51"/>
      <c r="I51" s="51"/>
      <c r="J51" s="51"/>
      <c r="K51" s="163">
        <f>IFERROR(SUM(E51:J51),0)</f>
        <v>0</v>
      </c>
      <c r="L51" s="51"/>
      <c r="M51" s="51"/>
      <c r="N51" s="51"/>
      <c r="O51" s="51"/>
      <c r="P51" s="51"/>
      <c r="Q51" s="51"/>
      <c r="R51" s="163">
        <f>IFERROR(SUM(L51:Q51),0)</f>
        <v>0</v>
      </c>
      <c r="S51" s="51">
        <v>2.074918301667664</v>
      </c>
      <c r="T51" s="51"/>
      <c r="U51" s="51"/>
      <c r="V51" s="51"/>
      <c r="W51" s="51"/>
      <c r="X51" s="51"/>
      <c r="Y51" s="163">
        <f>IFERROR(SUM(S51:X51),0)</f>
        <v>2.074918301667664</v>
      </c>
      <c r="Z51" s="51"/>
      <c r="AA51" s="51"/>
      <c r="AB51" s="51"/>
      <c r="AC51" s="51"/>
      <c r="AD51" s="51"/>
      <c r="AE51" s="51"/>
      <c r="AF51" s="163">
        <f>IFERROR(SUM(Z51:AE51),0)</f>
        <v>0</v>
      </c>
      <c r="AG51" s="51"/>
      <c r="AH51" s="51"/>
      <c r="AI51" s="51"/>
      <c r="AJ51" s="51"/>
      <c r="AK51" s="51"/>
      <c r="AL51" s="51"/>
      <c r="AM51" s="163">
        <f>IFERROR(SUM(AG51:AL51),0)</f>
        <v>0</v>
      </c>
      <c r="AN51" s="51"/>
      <c r="AO51" s="51"/>
      <c r="AP51" s="51"/>
      <c r="AQ51" s="51"/>
      <c r="AR51" s="51"/>
      <c r="AS51" s="51"/>
      <c r="AT51" s="163">
        <f>IFERROR(SUM(AN51:AS51),0)</f>
        <v>0</v>
      </c>
      <c r="AU51" s="51"/>
      <c r="AV51" s="51"/>
      <c r="AW51" s="51"/>
      <c r="AX51" s="51"/>
      <c r="AY51" s="51"/>
      <c r="AZ51" s="51"/>
      <c r="BA51" s="163">
        <f>IFERROR(SUM(AU51:AZ51),0)</f>
        <v>0</v>
      </c>
      <c r="BB51" s="51"/>
      <c r="BC51" s="51"/>
      <c r="BD51" s="51"/>
      <c r="BE51" s="51"/>
      <c r="BF51" s="51"/>
      <c r="BG51" s="51"/>
      <c r="BH51" s="163">
        <f>IFERROR(SUM(BB51:BG51),0)</f>
        <v>0</v>
      </c>
      <c r="BI51" s="51"/>
      <c r="BJ51" s="51"/>
      <c r="BK51" s="51"/>
      <c r="BL51" s="51"/>
      <c r="BM51" s="51"/>
      <c r="BN51" s="51"/>
      <c r="BO51" s="163">
        <f>IFERROR(SUM(BI51:BN51),0)</f>
        <v>0</v>
      </c>
      <c r="BP51" s="51"/>
      <c r="BQ51" s="51"/>
      <c r="BR51" s="51"/>
      <c r="BS51" s="51"/>
      <c r="BT51" s="51"/>
      <c r="BU51" s="51"/>
      <c r="BV51" s="163">
        <f>IFERROR(SUM(BP51:BU51),0)</f>
        <v>0</v>
      </c>
      <c r="BW51" s="51"/>
      <c r="BX51" s="51"/>
      <c r="BY51" s="51"/>
      <c r="BZ51" s="51"/>
      <c r="CA51" s="51"/>
      <c r="CB51" s="51"/>
      <c r="CC51" s="163">
        <f>IFERROR(SUM(BW51:CB51),0)</f>
        <v>0</v>
      </c>
      <c r="CD51" s="51"/>
      <c r="CE51" s="51"/>
      <c r="CF51" s="51"/>
      <c r="CG51" s="51"/>
      <c r="CH51" s="51"/>
      <c r="CI51" s="51"/>
      <c r="CJ51" s="163">
        <f>IFERROR(SUM(CD51:CI51),0)</f>
        <v>0</v>
      </c>
      <c r="CK51" s="51"/>
      <c r="CL51" s="51"/>
      <c r="CM51" s="51"/>
      <c r="CN51" s="51"/>
      <c r="CO51" s="51"/>
      <c r="CP51" s="51"/>
      <c r="CQ51" s="163">
        <f>IFERROR(SUM(CK51:CP51),0)</f>
        <v>0</v>
      </c>
      <c r="CR51" s="51"/>
      <c r="CS51" s="51"/>
      <c r="CT51" s="51"/>
      <c r="CU51" s="51"/>
      <c r="CV51" s="51"/>
      <c r="CW51" s="51"/>
      <c r="CX51" s="163">
        <f>IFERROR(SUM(CR51:CW51),0)</f>
        <v>0</v>
      </c>
      <c r="CY51" s="51"/>
      <c r="CZ51" s="51"/>
      <c r="DA51" s="51"/>
      <c r="DB51" s="51"/>
      <c r="DC51" s="51"/>
      <c r="DD51" s="51"/>
      <c r="DE51" s="163">
        <f>IFERROR(SUM(CY51:DD51),0)</f>
        <v>0</v>
      </c>
    </row>
    <row r="52" spans="2:109" ht="22.5" customHeight="1" x14ac:dyDescent="0.25">
      <c r="B52" s="34" t="s">
        <v>59</v>
      </c>
      <c r="C52" s="33" t="s">
        <v>58</v>
      </c>
      <c r="D52" s="33">
        <v>3</v>
      </c>
      <c r="E52" s="51"/>
      <c r="F52" s="51"/>
      <c r="G52" s="51"/>
      <c r="H52" s="51"/>
      <c r="I52" s="51"/>
      <c r="J52" s="51"/>
      <c r="K52" s="163">
        <f>IFERROR(SUM(E52:J52),0)</f>
        <v>0</v>
      </c>
      <c r="L52" s="51"/>
      <c r="M52" s="51"/>
      <c r="N52" s="51"/>
      <c r="O52" s="51"/>
      <c r="P52" s="51"/>
      <c r="Q52" s="51"/>
      <c r="R52" s="163">
        <f>IFERROR(SUM(L52:Q52),0)</f>
        <v>0</v>
      </c>
      <c r="S52" s="51"/>
      <c r="T52" s="51"/>
      <c r="U52" s="51"/>
      <c r="V52" s="51"/>
      <c r="W52" s="51"/>
      <c r="X52" s="51"/>
      <c r="Y52" s="163">
        <f>IFERROR(SUM(S52:X52),0)</f>
        <v>0</v>
      </c>
      <c r="Z52" s="51"/>
      <c r="AA52" s="51"/>
      <c r="AB52" s="51"/>
      <c r="AC52" s="51"/>
      <c r="AD52" s="51"/>
      <c r="AE52" s="51"/>
      <c r="AF52" s="163">
        <f>IFERROR(SUM(Z52:AE52),0)</f>
        <v>0</v>
      </c>
      <c r="AG52" s="51"/>
      <c r="AH52" s="51"/>
      <c r="AI52" s="51"/>
      <c r="AJ52" s="51"/>
      <c r="AK52" s="51"/>
      <c r="AL52" s="51"/>
      <c r="AM52" s="163">
        <f>IFERROR(SUM(AG52:AL52),0)</f>
        <v>0</v>
      </c>
      <c r="AN52" s="165"/>
      <c r="AO52" s="165"/>
      <c r="AP52" s="165"/>
      <c r="AQ52" s="165"/>
      <c r="AR52" s="165"/>
      <c r="AS52" s="165"/>
      <c r="AT52" s="166"/>
      <c r="AU52" s="165"/>
      <c r="AV52" s="165"/>
      <c r="AW52" s="165"/>
      <c r="AX52" s="165"/>
      <c r="AY52" s="165"/>
      <c r="AZ52" s="165"/>
      <c r="BA52" s="166"/>
      <c r="BB52" s="165"/>
      <c r="BC52" s="165"/>
      <c r="BD52" s="165"/>
      <c r="BE52" s="165"/>
      <c r="BF52" s="165"/>
      <c r="BG52" s="165"/>
      <c r="BH52" s="166"/>
      <c r="BI52" s="165"/>
      <c r="BJ52" s="165"/>
      <c r="BK52" s="165"/>
      <c r="BL52" s="165"/>
      <c r="BM52" s="165"/>
      <c r="BN52" s="165"/>
      <c r="BO52" s="166"/>
      <c r="BP52" s="165"/>
      <c r="BQ52" s="165"/>
      <c r="BR52" s="165"/>
      <c r="BS52" s="165"/>
      <c r="BT52" s="165"/>
      <c r="BU52" s="165"/>
      <c r="BV52" s="166"/>
      <c r="BW52" s="165"/>
      <c r="BX52" s="165"/>
      <c r="BY52" s="165"/>
      <c r="BZ52" s="165"/>
      <c r="CA52" s="165"/>
      <c r="CB52" s="165"/>
      <c r="CC52" s="166"/>
      <c r="CD52" s="165"/>
      <c r="CE52" s="165"/>
      <c r="CF52" s="165"/>
      <c r="CG52" s="165"/>
      <c r="CH52" s="165"/>
      <c r="CI52" s="165"/>
      <c r="CJ52" s="166"/>
      <c r="CK52" s="165"/>
      <c r="CL52" s="165"/>
      <c r="CM52" s="165"/>
      <c r="CN52" s="165"/>
      <c r="CO52" s="165"/>
      <c r="CP52" s="165"/>
      <c r="CQ52" s="166"/>
      <c r="CR52" s="165"/>
      <c r="CS52" s="165"/>
      <c r="CT52" s="165"/>
      <c r="CU52" s="165"/>
      <c r="CV52" s="165"/>
      <c r="CW52" s="165"/>
      <c r="CX52" s="166"/>
      <c r="CY52" s="165"/>
      <c r="CZ52" s="165"/>
      <c r="DA52" s="165"/>
      <c r="DB52" s="165"/>
      <c r="DC52" s="165"/>
      <c r="DD52" s="165"/>
      <c r="DE52" s="166"/>
    </row>
    <row r="53" spans="2:109" ht="22.5" customHeight="1" thickBot="1" x14ac:dyDescent="0.3">
      <c r="B53" s="34" t="s">
        <v>60</v>
      </c>
      <c r="C53" s="33" t="s">
        <v>58</v>
      </c>
      <c r="D53" s="33">
        <v>3</v>
      </c>
      <c r="E53" s="163">
        <f t="shared" ref="E53:J53" si="115">IFERROR(SUM(E51:E52),0)</f>
        <v>0</v>
      </c>
      <c r="F53" s="163">
        <f t="shared" si="115"/>
        <v>0</v>
      </c>
      <c r="G53" s="163">
        <f t="shared" si="115"/>
        <v>0</v>
      </c>
      <c r="H53" s="163">
        <f t="shared" si="115"/>
        <v>0</v>
      </c>
      <c r="I53" s="163">
        <f t="shared" si="115"/>
        <v>0</v>
      </c>
      <c r="J53" s="163">
        <f t="shared" si="115"/>
        <v>0</v>
      </c>
      <c r="K53" s="163">
        <f>IFERROR(SUM(E53:J53),0)</f>
        <v>0</v>
      </c>
      <c r="L53" s="163">
        <f t="shared" ref="L53:Q53" si="116">IFERROR(SUM(L51:L52),0)</f>
        <v>0</v>
      </c>
      <c r="M53" s="163">
        <f t="shared" si="116"/>
        <v>0</v>
      </c>
      <c r="N53" s="163">
        <f t="shared" si="116"/>
        <v>0</v>
      </c>
      <c r="O53" s="163">
        <f t="shared" si="116"/>
        <v>0</v>
      </c>
      <c r="P53" s="163">
        <f t="shared" si="116"/>
        <v>0</v>
      </c>
      <c r="Q53" s="163">
        <f t="shared" si="116"/>
        <v>0</v>
      </c>
      <c r="R53" s="163">
        <f>IFERROR(SUM(L53:Q53),0)</f>
        <v>0</v>
      </c>
      <c r="S53" s="163">
        <f t="shared" ref="S53:X53" si="117">IFERROR(SUM(S51:S52),0)</f>
        <v>2.074918301667664</v>
      </c>
      <c r="T53" s="163">
        <f t="shared" si="117"/>
        <v>0</v>
      </c>
      <c r="U53" s="163">
        <f t="shared" si="117"/>
        <v>0</v>
      </c>
      <c r="V53" s="163">
        <f t="shared" si="117"/>
        <v>0</v>
      </c>
      <c r="W53" s="163">
        <f t="shared" si="117"/>
        <v>0</v>
      </c>
      <c r="X53" s="163">
        <f t="shared" si="117"/>
        <v>0</v>
      </c>
      <c r="Y53" s="163">
        <f>IFERROR(SUM(S53:X53),0)</f>
        <v>2.074918301667664</v>
      </c>
      <c r="Z53" s="163">
        <f t="shared" ref="Z53:AE53" si="118">IFERROR(SUM(Z51:Z52),0)</f>
        <v>0</v>
      </c>
      <c r="AA53" s="163">
        <f t="shared" si="118"/>
        <v>0</v>
      </c>
      <c r="AB53" s="163">
        <f t="shared" si="118"/>
        <v>0</v>
      </c>
      <c r="AC53" s="163">
        <f t="shared" si="118"/>
        <v>0</v>
      </c>
      <c r="AD53" s="163">
        <f t="shared" si="118"/>
        <v>0</v>
      </c>
      <c r="AE53" s="163">
        <f t="shared" si="118"/>
        <v>0</v>
      </c>
      <c r="AF53" s="163">
        <f>IFERROR(SUM(Z53:AE53),0)</f>
        <v>0</v>
      </c>
      <c r="AG53" s="163">
        <f t="shared" ref="AG53:AL53" si="119">IFERROR(SUM(AG51:AG52),0)</f>
        <v>0</v>
      </c>
      <c r="AH53" s="163">
        <f t="shared" si="119"/>
        <v>0</v>
      </c>
      <c r="AI53" s="163">
        <f t="shared" si="119"/>
        <v>0</v>
      </c>
      <c r="AJ53" s="163">
        <f t="shared" si="119"/>
        <v>0</v>
      </c>
      <c r="AK53" s="163">
        <f t="shared" si="119"/>
        <v>0</v>
      </c>
      <c r="AL53" s="163">
        <f t="shared" si="119"/>
        <v>0</v>
      </c>
      <c r="AM53" s="163">
        <f>IFERROR(SUM(AG53:AL53),0)</f>
        <v>0</v>
      </c>
      <c r="AN53" s="163">
        <f t="shared" ref="AN53:AS53" si="120">IFERROR(SUM(AN51:AN52),0)</f>
        <v>0</v>
      </c>
      <c r="AO53" s="163">
        <f t="shared" si="120"/>
        <v>0</v>
      </c>
      <c r="AP53" s="163">
        <f t="shared" si="120"/>
        <v>0</v>
      </c>
      <c r="AQ53" s="163">
        <f t="shared" si="120"/>
        <v>0</v>
      </c>
      <c r="AR53" s="163">
        <f t="shared" si="120"/>
        <v>0</v>
      </c>
      <c r="AS53" s="163">
        <f t="shared" si="120"/>
        <v>0</v>
      </c>
      <c r="AT53" s="163">
        <f>IFERROR(SUM(AN53:AS53),0)</f>
        <v>0</v>
      </c>
      <c r="AU53" s="163">
        <f t="shared" ref="AU53:AZ53" si="121">IFERROR(SUM(AU51:AU52),0)</f>
        <v>0</v>
      </c>
      <c r="AV53" s="163">
        <f t="shared" si="121"/>
        <v>0</v>
      </c>
      <c r="AW53" s="163">
        <f t="shared" si="121"/>
        <v>0</v>
      </c>
      <c r="AX53" s="163">
        <f t="shared" si="121"/>
        <v>0</v>
      </c>
      <c r="AY53" s="163">
        <f t="shared" si="121"/>
        <v>0</v>
      </c>
      <c r="AZ53" s="163">
        <f t="shared" si="121"/>
        <v>0</v>
      </c>
      <c r="BA53" s="163">
        <f>IFERROR(SUM(AU53:AZ53),0)</f>
        <v>0</v>
      </c>
      <c r="BB53" s="163">
        <f t="shared" ref="BB53:BG53" si="122">IFERROR(SUM(BB51:BB52),0)</f>
        <v>0</v>
      </c>
      <c r="BC53" s="163">
        <f t="shared" si="122"/>
        <v>0</v>
      </c>
      <c r="BD53" s="163">
        <f t="shared" si="122"/>
        <v>0</v>
      </c>
      <c r="BE53" s="163">
        <f t="shared" si="122"/>
        <v>0</v>
      </c>
      <c r="BF53" s="163">
        <f t="shared" si="122"/>
        <v>0</v>
      </c>
      <c r="BG53" s="163">
        <f t="shared" si="122"/>
        <v>0</v>
      </c>
      <c r="BH53" s="163">
        <f>IFERROR(SUM(BB53:BG53),0)</f>
        <v>0</v>
      </c>
      <c r="BI53" s="163">
        <f t="shared" ref="BI53:BN53" si="123">IFERROR(SUM(BI51:BI52),0)</f>
        <v>0</v>
      </c>
      <c r="BJ53" s="163">
        <f t="shared" si="123"/>
        <v>0</v>
      </c>
      <c r="BK53" s="163">
        <f t="shared" si="123"/>
        <v>0</v>
      </c>
      <c r="BL53" s="163">
        <f t="shared" si="123"/>
        <v>0</v>
      </c>
      <c r="BM53" s="163">
        <f t="shared" si="123"/>
        <v>0</v>
      </c>
      <c r="BN53" s="163">
        <f t="shared" si="123"/>
        <v>0</v>
      </c>
      <c r="BO53" s="163">
        <f>IFERROR(SUM(BI53:BN53),0)</f>
        <v>0</v>
      </c>
      <c r="BP53" s="163">
        <f t="shared" ref="BP53:BU53" si="124">IFERROR(SUM(BP51:BP52),0)</f>
        <v>0</v>
      </c>
      <c r="BQ53" s="163">
        <f t="shared" si="124"/>
        <v>0</v>
      </c>
      <c r="BR53" s="163">
        <f t="shared" si="124"/>
        <v>0</v>
      </c>
      <c r="BS53" s="163">
        <f t="shared" si="124"/>
        <v>0</v>
      </c>
      <c r="BT53" s="163">
        <f t="shared" si="124"/>
        <v>0</v>
      </c>
      <c r="BU53" s="163">
        <f t="shared" si="124"/>
        <v>0</v>
      </c>
      <c r="BV53" s="163">
        <f>IFERROR(SUM(BP53:BU53),0)</f>
        <v>0</v>
      </c>
      <c r="BW53" s="163">
        <f t="shared" ref="BW53:CB53" si="125">IFERROR(SUM(BW51:BW52),0)</f>
        <v>0</v>
      </c>
      <c r="BX53" s="163">
        <f t="shared" si="125"/>
        <v>0</v>
      </c>
      <c r="BY53" s="163">
        <f t="shared" si="125"/>
        <v>0</v>
      </c>
      <c r="BZ53" s="163">
        <f t="shared" si="125"/>
        <v>0</v>
      </c>
      <c r="CA53" s="163">
        <f t="shared" si="125"/>
        <v>0</v>
      </c>
      <c r="CB53" s="163">
        <f t="shared" si="125"/>
        <v>0</v>
      </c>
      <c r="CC53" s="163">
        <f>IFERROR(SUM(BW53:CB53),0)</f>
        <v>0</v>
      </c>
      <c r="CD53" s="163">
        <f t="shared" ref="CD53:CI53" si="126">IFERROR(SUM(CD51:CD52),0)</f>
        <v>0</v>
      </c>
      <c r="CE53" s="163">
        <f t="shared" si="126"/>
        <v>0</v>
      </c>
      <c r="CF53" s="163">
        <f t="shared" si="126"/>
        <v>0</v>
      </c>
      <c r="CG53" s="163">
        <f t="shared" si="126"/>
        <v>0</v>
      </c>
      <c r="CH53" s="163">
        <f t="shared" si="126"/>
        <v>0</v>
      </c>
      <c r="CI53" s="163">
        <f t="shared" si="126"/>
        <v>0</v>
      </c>
      <c r="CJ53" s="163">
        <f>IFERROR(SUM(CD53:CI53),0)</f>
        <v>0</v>
      </c>
      <c r="CK53" s="163">
        <f t="shared" ref="CK53:CP53" si="127">IFERROR(SUM(CK51:CK52),0)</f>
        <v>0</v>
      </c>
      <c r="CL53" s="163">
        <f t="shared" si="127"/>
        <v>0</v>
      </c>
      <c r="CM53" s="163">
        <f t="shared" si="127"/>
        <v>0</v>
      </c>
      <c r="CN53" s="163">
        <f t="shared" si="127"/>
        <v>0</v>
      </c>
      <c r="CO53" s="163">
        <f t="shared" si="127"/>
        <v>0</v>
      </c>
      <c r="CP53" s="163">
        <f t="shared" si="127"/>
        <v>0</v>
      </c>
      <c r="CQ53" s="163">
        <f>IFERROR(SUM(CK53:CP53),0)</f>
        <v>0</v>
      </c>
      <c r="CR53" s="163">
        <f t="shared" ref="CR53:CW53" si="128">IFERROR(SUM(CR51:CR52),0)</f>
        <v>0</v>
      </c>
      <c r="CS53" s="163">
        <f t="shared" si="128"/>
        <v>0</v>
      </c>
      <c r="CT53" s="163">
        <f t="shared" si="128"/>
        <v>0</v>
      </c>
      <c r="CU53" s="163">
        <f t="shared" si="128"/>
        <v>0</v>
      </c>
      <c r="CV53" s="163">
        <f t="shared" si="128"/>
        <v>0</v>
      </c>
      <c r="CW53" s="163">
        <f t="shared" si="128"/>
        <v>0</v>
      </c>
      <c r="CX53" s="163">
        <f>IFERROR(SUM(CR53:CW53),0)</f>
        <v>0</v>
      </c>
      <c r="CY53" s="163">
        <f t="shared" ref="CY53:DD53" si="129">IFERROR(SUM(CY51:CY52),0)</f>
        <v>0</v>
      </c>
      <c r="CZ53" s="163">
        <f t="shared" si="129"/>
        <v>0</v>
      </c>
      <c r="DA53" s="163">
        <f t="shared" si="129"/>
        <v>0</v>
      </c>
      <c r="DB53" s="163">
        <f t="shared" si="129"/>
        <v>0</v>
      </c>
      <c r="DC53" s="163">
        <f t="shared" si="129"/>
        <v>0</v>
      </c>
      <c r="DD53" s="163">
        <f t="shared" si="129"/>
        <v>0</v>
      </c>
      <c r="DE53" s="163">
        <f>IFERROR(SUM(CY53:DD53),0)</f>
        <v>0</v>
      </c>
    </row>
    <row r="54" spans="2:109" ht="22.5" customHeight="1" thickBot="1" x14ac:dyDescent="0.3">
      <c r="B54" s="36" t="s">
        <v>62</v>
      </c>
      <c r="C54" s="10"/>
      <c r="D54" s="10"/>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row>
    <row r="55" spans="2:109" ht="22.5" customHeight="1" x14ac:dyDescent="0.25">
      <c r="B55" s="35" t="s">
        <v>57</v>
      </c>
      <c r="C55" s="33" t="s">
        <v>58</v>
      </c>
      <c r="D55" s="33">
        <v>3</v>
      </c>
      <c r="E55" s="164">
        <f t="shared" ref="E55:J56" si="130">IFERROR(SUM(E47,E51),0)</f>
        <v>0</v>
      </c>
      <c r="F55" s="164">
        <f t="shared" si="130"/>
        <v>0</v>
      </c>
      <c r="G55" s="164">
        <f t="shared" si="130"/>
        <v>0</v>
      </c>
      <c r="H55" s="164">
        <f t="shared" si="130"/>
        <v>0</v>
      </c>
      <c r="I55" s="164">
        <f t="shared" si="130"/>
        <v>0</v>
      </c>
      <c r="J55" s="164">
        <f t="shared" si="130"/>
        <v>0</v>
      </c>
      <c r="K55" s="163">
        <f>IFERROR(SUM(E55:J55),0)</f>
        <v>0</v>
      </c>
      <c r="L55" s="164">
        <f t="shared" ref="L55:Q56" si="131">IFERROR(SUM(L47,L51),0)</f>
        <v>0</v>
      </c>
      <c r="M55" s="164">
        <f t="shared" si="131"/>
        <v>0</v>
      </c>
      <c r="N55" s="164">
        <f t="shared" si="131"/>
        <v>0</v>
      </c>
      <c r="O55" s="164">
        <f t="shared" si="131"/>
        <v>0</v>
      </c>
      <c r="P55" s="164">
        <f t="shared" si="131"/>
        <v>0</v>
      </c>
      <c r="Q55" s="164">
        <f t="shared" si="131"/>
        <v>0</v>
      </c>
      <c r="R55" s="163">
        <f>IFERROR(SUM(L55:Q55),0)</f>
        <v>0</v>
      </c>
      <c r="S55" s="164">
        <f t="shared" ref="S55:X56" si="132">IFERROR(SUM(S47,S51),0)</f>
        <v>2.074918301667664</v>
      </c>
      <c r="T55" s="164">
        <f t="shared" si="132"/>
        <v>0</v>
      </c>
      <c r="U55" s="164">
        <f t="shared" si="132"/>
        <v>0</v>
      </c>
      <c r="V55" s="164">
        <f t="shared" si="132"/>
        <v>0</v>
      </c>
      <c r="W55" s="164">
        <f t="shared" si="132"/>
        <v>0</v>
      </c>
      <c r="X55" s="164">
        <f t="shared" si="132"/>
        <v>0</v>
      </c>
      <c r="Y55" s="163">
        <f>IFERROR(SUM(S55:X55),0)</f>
        <v>2.074918301667664</v>
      </c>
      <c r="Z55" s="164">
        <f t="shared" ref="Z55:AE56" si="133">IFERROR(SUM(Z47,Z51),0)</f>
        <v>0</v>
      </c>
      <c r="AA55" s="164">
        <f t="shared" si="133"/>
        <v>0</v>
      </c>
      <c r="AB55" s="164">
        <f t="shared" si="133"/>
        <v>0</v>
      </c>
      <c r="AC55" s="164">
        <f t="shared" si="133"/>
        <v>0</v>
      </c>
      <c r="AD55" s="164">
        <f t="shared" si="133"/>
        <v>0</v>
      </c>
      <c r="AE55" s="164">
        <f t="shared" si="133"/>
        <v>0</v>
      </c>
      <c r="AF55" s="163">
        <f>IFERROR(SUM(Z55:AE55),0)</f>
        <v>0</v>
      </c>
      <c r="AG55" s="164">
        <f t="shared" ref="AG55:AL56" si="134">IFERROR(SUM(AG47,AG51),0)</f>
        <v>0</v>
      </c>
      <c r="AH55" s="164">
        <f t="shared" si="134"/>
        <v>0</v>
      </c>
      <c r="AI55" s="164">
        <f t="shared" si="134"/>
        <v>0</v>
      </c>
      <c r="AJ55" s="164">
        <f t="shared" si="134"/>
        <v>0</v>
      </c>
      <c r="AK55" s="164">
        <f t="shared" si="134"/>
        <v>0</v>
      </c>
      <c r="AL55" s="164">
        <f t="shared" si="134"/>
        <v>0</v>
      </c>
      <c r="AM55" s="163">
        <f>IFERROR(SUM(AG55:AL55),0)</f>
        <v>0</v>
      </c>
      <c r="AN55" s="51"/>
      <c r="AO55" s="51"/>
      <c r="AP55" s="51"/>
      <c r="AQ55" s="51"/>
      <c r="AR55" s="51"/>
      <c r="AS55" s="51"/>
      <c r="AT55" s="163">
        <f>IFERROR(SUM(AN55:AS55),0)</f>
        <v>0</v>
      </c>
      <c r="AU55" s="51"/>
      <c r="AV55" s="51"/>
      <c r="AW55" s="51"/>
      <c r="AX55" s="51"/>
      <c r="AY55" s="51"/>
      <c r="AZ55" s="51"/>
      <c r="BA55" s="163">
        <f>IFERROR(SUM(AU55:AZ55),0)</f>
        <v>0</v>
      </c>
      <c r="BB55" s="51"/>
      <c r="BC55" s="51"/>
      <c r="BD55" s="51"/>
      <c r="BE55" s="51"/>
      <c r="BF55" s="51"/>
      <c r="BG55" s="51"/>
      <c r="BH55" s="163">
        <f>IFERROR(SUM(BB55:BG55),0)</f>
        <v>0</v>
      </c>
      <c r="BI55" s="51"/>
      <c r="BJ55" s="51"/>
      <c r="BK55" s="51"/>
      <c r="BL55" s="51"/>
      <c r="BM55" s="51"/>
      <c r="BN55" s="51"/>
      <c r="BO55" s="163">
        <f>IFERROR(SUM(BI55:BN55),0)</f>
        <v>0</v>
      </c>
      <c r="BP55" s="51"/>
      <c r="BQ55" s="51"/>
      <c r="BR55" s="51"/>
      <c r="BS55" s="51"/>
      <c r="BT55" s="51"/>
      <c r="BU55" s="51"/>
      <c r="BV55" s="163">
        <f>IFERROR(SUM(BP55:BU55),0)</f>
        <v>0</v>
      </c>
      <c r="BW55" s="51"/>
      <c r="BX55" s="51"/>
      <c r="BY55" s="51"/>
      <c r="BZ55" s="51"/>
      <c r="CA55" s="51"/>
      <c r="CB55" s="51"/>
      <c r="CC55" s="163">
        <f>IFERROR(SUM(BW55:CB55),0)</f>
        <v>0</v>
      </c>
      <c r="CD55" s="51"/>
      <c r="CE55" s="51"/>
      <c r="CF55" s="51"/>
      <c r="CG55" s="51"/>
      <c r="CH55" s="51"/>
      <c r="CI55" s="51"/>
      <c r="CJ55" s="163">
        <f>IFERROR(SUM(CD55:CI55),0)</f>
        <v>0</v>
      </c>
      <c r="CK55" s="51"/>
      <c r="CL55" s="51"/>
      <c r="CM55" s="51"/>
      <c r="CN55" s="51"/>
      <c r="CO55" s="51"/>
      <c r="CP55" s="51"/>
      <c r="CQ55" s="163">
        <f>IFERROR(SUM(CK55:CP55),0)</f>
        <v>0</v>
      </c>
      <c r="CR55" s="51"/>
      <c r="CS55" s="51"/>
      <c r="CT55" s="51"/>
      <c r="CU55" s="51"/>
      <c r="CV55" s="51"/>
      <c r="CW55" s="51"/>
      <c r="CX55" s="163">
        <f>IFERROR(SUM(CR55:CW55),0)</f>
        <v>0</v>
      </c>
      <c r="CY55" s="51"/>
      <c r="CZ55" s="51"/>
      <c r="DA55" s="51"/>
      <c r="DB55" s="51"/>
      <c r="DC55" s="51"/>
      <c r="DD55" s="51"/>
      <c r="DE55" s="163">
        <f>IFERROR(SUM(CY55:DD55),0)</f>
        <v>0</v>
      </c>
    </row>
    <row r="56" spans="2:109" ht="22.5" customHeight="1" x14ac:dyDescent="0.25">
      <c r="B56" s="34" t="s">
        <v>59</v>
      </c>
      <c r="C56" s="33" t="s">
        <v>58</v>
      </c>
      <c r="D56" s="33">
        <v>3</v>
      </c>
      <c r="E56" s="164">
        <f t="shared" si="130"/>
        <v>0</v>
      </c>
      <c r="F56" s="164">
        <f t="shared" si="130"/>
        <v>0</v>
      </c>
      <c r="G56" s="164">
        <f t="shared" si="130"/>
        <v>0</v>
      </c>
      <c r="H56" s="164">
        <f t="shared" si="130"/>
        <v>0</v>
      </c>
      <c r="I56" s="164">
        <f t="shared" si="130"/>
        <v>0</v>
      </c>
      <c r="J56" s="164">
        <f t="shared" si="130"/>
        <v>0</v>
      </c>
      <c r="K56" s="163">
        <f>IFERROR(SUM(E56:J56),0)</f>
        <v>0</v>
      </c>
      <c r="L56" s="164">
        <f t="shared" si="131"/>
        <v>0</v>
      </c>
      <c r="M56" s="164">
        <f t="shared" si="131"/>
        <v>0</v>
      </c>
      <c r="N56" s="164">
        <f t="shared" si="131"/>
        <v>0</v>
      </c>
      <c r="O56" s="164">
        <f t="shared" si="131"/>
        <v>0</v>
      </c>
      <c r="P56" s="164">
        <f t="shared" si="131"/>
        <v>0</v>
      </c>
      <c r="Q56" s="164">
        <f t="shared" si="131"/>
        <v>0</v>
      </c>
      <c r="R56" s="163">
        <f>IFERROR(SUM(L56:Q56),0)</f>
        <v>0</v>
      </c>
      <c r="S56" s="164">
        <f t="shared" si="132"/>
        <v>0</v>
      </c>
      <c r="T56" s="164">
        <f t="shared" si="132"/>
        <v>0</v>
      </c>
      <c r="U56" s="164">
        <f t="shared" si="132"/>
        <v>0</v>
      </c>
      <c r="V56" s="164">
        <f t="shared" si="132"/>
        <v>0</v>
      </c>
      <c r="W56" s="164">
        <f t="shared" si="132"/>
        <v>0</v>
      </c>
      <c r="X56" s="164">
        <f t="shared" si="132"/>
        <v>0</v>
      </c>
      <c r="Y56" s="163">
        <f>IFERROR(SUM(S56:X56),0)</f>
        <v>0</v>
      </c>
      <c r="Z56" s="164">
        <f t="shared" si="133"/>
        <v>0</v>
      </c>
      <c r="AA56" s="164">
        <f t="shared" si="133"/>
        <v>0</v>
      </c>
      <c r="AB56" s="164">
        <f t="shared" si="133"/>
        <v>0</v>
      </c>
      <c r="AC56" s="164">
        <f t="shared" si="133"/>
        <v>0</v>
      </c>
      <c r="AD56" s="164">
        <f t="shared" si="133"/>
        <v>0</v>
      </c>
      <c r="AE56" s="164">
        <f t="shared" si="133"/>
        <v>0</v>
      </c>
      <c r="AF56" s="163">
        <f>IFERROR(SUM(Z56:AE56),0)</f>
        <v>0</v>
      </c>
      <c r="AG56" s="164">
        <f t="shared" si="134"/>
        <v>0</v>
      </c>
      <c r="AH56" s="164">
        <f t="shared" si="134"/>
        <v>0</v>
      </c>
      <c r="AI56" s="164">
        <f t="shared" si="134"/>
        <v>0</v>
      </c>
      <c r="AJ56" s="164">
        <f t="shared" si="134"/>
        <v>0</v>
      </c>
      <c r="AK56" s="164">
        <f t="shared" si="134"/>
        <v>0</v>
      </c>
      <c r="AL56" s="164">
        <f t="shared" si="134"/>
        <v>0</v>
      </c>
      <c r="AM56" s="163">
        <f>IFERROR(SUM(AG56:AL56),0)</f>
        <v>0</v>
      </c>
      <c r="AN56" s="165"/>
      <c r="AO56" s="165"/>
      <c r="AP56" s="165"/>
      <c r="AQ56" s="165"/>
      <c r="AR56" s="165"/>
      <c r="AS56" s="165"/>
      <c r="AT56" s="166"/>
      <c r="AU56" s="165"/>
      <c r="AV56" s="165"/>
      <c r="AW56" s="165"/>
      <c r="AX56" s="165"/>
      <c r="AY56" s="165"/>
      <c r="AZ56" s="165"/>
      <c r="BA56" s="166"/>
      <c r="BB56" s="165"/>
      <c r="BC56" s="165"/>
      <c r="BD56" s="165"/>
      <c r="BE56" s="165"/>
      <c r="BF56" s="165"/>
      <c r="BG56" s="165"/>
      <c r="BH56" s="166"/>
      <c r="BI56" s="165"/>
      <c r="BJ56" s="165"/>
      <c r="BK56" s="165"/>
      <c r="BL56" s="165"/>
      <c r="BM56" s="165"/>
      <c r="BN56" s="165"/>
      <c r="BO56" s="166"/>
      <c r="BP56" s="165"/>
      <c r="BQ56" s="165"/>
      <c r="BR56" s="165"/>
      <c r="BS56" s="165"/>
      <c r="BT56" s="165"/>
      <c r="BU56" s="165"/>
      <c r="BV56" s="166"/>
      <c r="BW56" s="165"/>
      <c r="BX56" s="165"/>
      <c r="BY56" s="165"/>
      <c r="BZ56" s="165"/>
      <c r="CA56" s="165"/>
      <c r="CB56" s="165"/>
      <c r="CC56" s="166"/>
      <c r="CD56" s="165"/>
      <c r="CE56" s="165"/>
      <c r="CF56" s="165"/>
      <c r="CG56" s="165"/>
      <c r="CH56" s="165"/>
      <c r="CI56" s="165"/>
      <c r="CJ56" s="166"/>
      <c r="CK56" s="165"/>
      <c r="CL56" s="165"/>
      <c r="CM56" s="165"/>
      <c r="CN56" s="165"/>
      <c r="CO56" s="165"/>
      <c r="CP56" s="165"/>
      <c r="CQ56" s="166"/>
      <c r="CR56" s="165"/>
      <c r="CS56" s="165"/>
      <c r="CT56" s="165"/>
      <c r="CU56" s="165"/>
      <c r="CV56" s="165"/>
      <c r="CW56" s="165"/>
      <c r="CX56" s="166"/>
      <c r="CY56" s="165"/>
      <c r="CZ56" s="165"/>
      <c r="DA56" s="165"/>
      <c r="DB56" s="165"/>
      <c r="DC56" s="165"/>
      <c r="DD56" s="165"/>
      <c r="DE56" s="166"/>
    </row>
    <row r="57" spans="2:109" ht="22.5" customHeight="1" x14ac:dyDescent="0.25">
      <c r="B57" s="34" t="s">
        <v>60</v>
      </c>
      <c r="C57" s="33" t="s">
        <v>58</v>
      </c>
      <c r="D57" s="33">
        <v>3</v>
      </c>
      <c r="E57" s="163">
        <f t="shared" ref="E57:J57" si="135">IFERROR(SUM(E55:E56),0)</f>
        <v>0</v>
      </c>
      <c r="F57" s="163">
        <f t="shared" si="135"/>
        <v>0</v>
      </c>
      <c r="G57" s="163">
        <f t="shared" si="135"/>
        <v>0</v>
      </c>
      <c r="H57" s="163">
        <f t="shared" si="135"/>
        <v>0</v>
      </c>
      <c r="I57" s="163">
        <f t="shared" si="135"/>
        <v>0</v>
      </c>
      <c r="J57" s="163">
        <f t="shared" si="135"/>
        <v>0</v>
      </c>
      <c r="K57" s="163">
        <f>IFERROR(SUM(E57:J57),0)</f>
        <v>0</v>
      </c>
      <c r="L57" s="163">
        <f t="shared" ref="L57:Q57" si="136">IFERROR(SUM(L55:L56),0)</f>
        <v>0</v>
      </c>
      <c r="M57" s="163">
        <f t="shared" si="136"/>
        <v>0</v>
      </c>
      <c r="N57" s="163">
        <f t="shared" si="136"/>
        <v>0</v>
      </c>
      <c r="O57" s="163">
        <f t="shared" si="136"/>
        <v>0</v>
      </c>
      <c r="P57" s="163">
        <f t="shared" si="136"/>
        <v>0</v>
      </c>
      <c r="Q57" s="163">
        <f t="shared" si="136"/>
        <v>0</v>
      </c>
      <c r="R57" s="163">
        <f>IFERROR(SUM(L57:Q57),0)</f>
        <v>0</v>
      </c>
      <c r="S57" s="163">
        <f t="shared" ref="S57:X57" si="137">IFERROR(SUM(S55:S56),0)</f>
        <v>2.074918301667664</v>
      </c>
      <c r="T57" s="163">
        <f t="shared" si="137"/>
        <v>0</v>
      </c>
      <c r="U57" s="163">
        <f t="shared" si="137"/>
        <v>0</v>
      </c>
      <c r="V57" s="163">
        <f t="shared" si="137"/>
        <v>0</v>
      </c>
      <c r="W57" s="163">
        <f t="shared" si="137"/>
        <v>0</v>
      </c>
      <c r="X57" s="163">
        <f t="shared" si="137"/>
        <v>0</v>
      </c>
      <c r="Y57" s="163">
        <f>IFERROR(SUM(S57:X57),0)</f>
        <v>2.074918301667664</v>
      </c>
      <c r="Z57" s="163">
        <f t="shared" ref="Z57:AE57" si="138">IFERROR(SUM(Z55:Z56),0)</f>
        <v>0</v>
      </c>
      <c r="AA57" s="163">
        <f t="shared" si="138"/>
        <v>0</v>
      </c>
      <c r="AB57" s="163">
        <f t="shared" si="138"/>
        <v>0</v>
      </c>
      <c r="AC57" s="163">
        <f t="shared" si="138"/>
        <v>0</v>
      </c>
      <c r="AD57" s="163">
        <f t="shared" si="138"/>
        <v>0</v>
      </c>
      <c r="AE57" s="163">
        <f t="shared" si="138"/>
        <v>0</v>
      </c>
      <c r="AF57" s="163">
        <f>IFERROR(SUM(Z57:AE57),0)</f>
        <v>0</v>
      </c>
      <c r="AG57" s="163">
        <f t="shared" ref="AG57:AL57" si="139">IFERROR(SUM(AG55:AG56),0)</f>
        <v>0</v>
      </c>
      <c r="AH57" s="163">
        <f t="shared" si="139"/>
        <v>0</v>
      </c>
      <c r="AI57" s="163">
        <f t="shared" si="139"/>
        <v>0</v>
      </c>
      <c r="AJ57" s="163">
        <f t="shared" si="139"/>
        <v>0</v>
      </c>
      <c r="AK57" s="163">
        <f t="shared" si="139"/>
        <v>0</v>
      </c>
      <c r="AL57" s="163">
        <f t="shared" si="139"/>
        <v>0</v>
      </c>
      <c r="AM57" s="163">
        <f>IFERROR(SUM(AG57:AL57),0)</f>
        <v>0</v>
      </c>
      <c r="AN57" s="163">
        <f t="shared" ref="AN57:AS57" si="140">IFERROR(SUM(AN55:AN56),0)</f>
        <v>0</v>
      </c>
      <c r="AO57" s="163">
        <f t="shared" si="140"/>
        <v>0</v>
      </c>
      <c r="AP57" s="163">
        <f t="shared" si="140"/>
        <v>0</v>
      </c>
      <c r="AQ57" s="163">
        <f t="shared" si="140"/>
        <v>0</v>
      </c>
      <c r="AR57" s="163">
        <f t="shared" si="140"/>
        <v>0</v>
      </c>
      <c r="AS57" s="163">
        <f t="shared" si="140"/>
        <v>0</v>
      </c>
      <c r="AT57" s="163">
        <f>IFERROR(SUM(AN57:AS57),0)</f>
        <v>0</v>
      </c>
      <c r="AU57" s="163">
        <f t="shared" ref="AU57:AZ57" si="141">IFERROR(SUM(AU55:AU56),0)</f>
        <v>0</v>
      </c>
      <c r="AV57" s="163">
        <f t="shared" si="141"/>
        <v>0</v>
      </c>
      <c r="AW57" s="163">
        <f t="shared" si="141"/>
        <v>0</v>
      </c>
      <c r="AX57" s="163">
        <f t="shared" si="141"/>
        <v>0</v>
      </c>
      <c r="AY57" s="163">
        <f t="shared" si="141"/>
        <v>0</v>
      </c>
      <c r="AZ57" s="163">
        <f t="shared" si="141"/>
        <v>0</v>
      </c>
      <c r="BA57" s="163">
        <f>IFERROR(SUM(AU57:AZ57),0)</f>
        <v>0</v>
      </c>
      <c r="BB57" s="163">
        <f t="shared" ref="BB57:BG57" si="142">IFERROR(SUM(BB55:BB56),0)</f>
        <v>0</v>
      </c>
      <c r="BC57" s="163">
        <f t="shared" si="142"/>
        <v>0</v>
      </c>
      <c r="BD57" s="163">
        <f t="shared" si="142"/>
        <v>0</v>
      </c>
      <c r="BE57" s="163">
        <f t="shared" si="142"/>
        <v>0</v>
      </c>
      <c r="BF57" s="163">
        <f t="shared" si="142"/>
        <v>0</v>
      </c>
      <c r="BG57" s="163">
        <f t="shared" si="142"/>
        <v>0</v>
      </c>
      <c r="BH57" s="163">
        <f>IFERROR(SUM(BB57:BG57),0)</f>
        <v>0</v>
      </c>
      <c r="BI57" s="163">
        <f t="shared" ref="BI57:BN57" si="143">IFERROR(SUM(BI55:BI56),0)</f>
        <v>0</v>
      </c>
      <c r="BJ57" s="163">
        <f t="shared" si="143"/>
        <v>0</v>
      </c>
      <c r="BK57" s="163">
        <f t="shared" si="143"/>
        <v>0</v>
      </c>
      <c r="BL57" s="163">
        <f t="shared" si="143"/>
        <v>0</v>
      </c>
      <c r="BM57" s="163">
        <f t="shared" si="143"/>
        <v>0</v>
      </c>
      <c r="BN57" s="163">
        <f t="shared" si="143"/>
        <v>0</v>
      </c>
      <c r="BO57" s="163">
        <f>IFERROR(SUM(BI57:BN57),0)</f>
        <v>0</v>
      </c>
      <c r="BP57" s="163">
        <f t="shared" ref="BP57:BU57" si="144">IFERROR(SUM(BP55:BP56),0)</f>
        <v>0</v>
      </c>
      <c r="BQ57" s="163">
        <f t="shared" si="144"/>
        <v>0</v>
      </c>
      <c r="BR57" s="163">
        <f t="shared" si="144"/>
        <v>0</v>
      </c>
      <c r="BS57" s="163">
        <f t="shared" si="144"/>
        <v>0</v>
      </c>
      <c r="BT57" s="163">
        <f t="shared" si="144"/>
        <v>0</v>
      </c>
      <c r="BU57" s="163">
        <f t="shared" si="144"/>
        <v>0</v>
      </c>
      <c r="BV57" s="163">
        <f>IFERROR(SUM(BP57:BU57),0)</f>
        <v>0</v>
      </c>
      <c r="BW57" s="163">
        <f t="shared" ref="BW57:CB57" si="145">IFERROR(SUM(BW55:BW56),0)</f>
        <v>0</v>
      </c>
      <c r="BX57" s="163">
        <f t="shared" si="145"/>
        <v>0</v>
      </c>
      <c r="BY57" s="163">
        <f t="shared" si="145"/>
        <v>0</v>
      </c>
      <c r="BZ57" s="163">
        <f t="shared" si="145"/>
        <v>0</v>
      </c>
      <c r="CA57" s="163">
        <f t="shared" si="145"/>
        <v>0</v>
      </c>
      <c r="CB57" s="163">
        <f t="shared" si="145"/>
        <v>0</v>
      </c>
      <c r="CC57" s="163">
        <f>IFERROR(SUM(BW57:CB57),0)</f>
        <v>0</v>
      </c>
      <c r="CD57" s="163">
        <f t="shared" ref="CD57:CI57" si="146">IFERROR(SUM(CD55:CD56),0)</f>
        <v>0</v>
      </c>
      <c r="CE57" s="163">
        <f t="shared" si="146"/>
        <v>0</v>
      </c>
      <c r="CF57" s="163">
        <f t="shared" si="146"/>
        <v>0</v>
      </c>
      <c r="CG57" s="163">
        <f t="shared" si="146"/>
        <v>0</v>
      </c>
      <c r="CH57" s="163">
        <f t="shared" si="146"/>
        <v>0</v>
      </c>
      <c r="CI57" s="163">
        <f t="shared" si="146"/>
        <v>0</v>
      </c>
      <c r="CJ57" s="163">
        <f>IFERROR(SUM(CD57:CI57),0)</f>
        <v>0</v>
      </c>
      <c r="CK57" s="163">
        <f t="shared" ref="CK57:CP57" si="147">IFERROR(SUM(CK55:CK56),0)</f>
        <v>0</v>
      </c>
      <c r="CL57" s="163">
        <f t="shared" si="147"/>
        <v>0</v>
      </c>
      <c r="CM57" s="163">
        <f t="shared" si="147"/>
        <v>0</v>
      </c>
      <c r="CN57" s="163">
        <f t="shared" si="147"/>
        <v>0</v>
      </c>
      <c r="CO57" s="163">
        <f t="shared" si="147"/>
        <v>0</v>
      </c>
      <c r="CP57" s="163">
        <f t="shared" si="147"/>
        <v>0</v>
      </c>
      <c r="CQ57" s="163">
        <f>IFERROR(SUM(CK57:CP57),0)</f>
        <v>0</v>
      </c>
      <c r="CR57" s="163">
        <f t="shared" ref="CR57:CW57" si="148">IFERROR(SUM(CR55:CR56),0)</f>
        <v>0</v>
      </c>
      <c r="CS57" s="163">
        <f t="shared" si="148"/>
        <v>0</v>
      </c>
      <c r="CT57" s="163">
        <f t="shared" si="148"/>
        <v>0</v>
      </c>
      <c r="CU57" s="163">
        <f t="shared" si="148"/>
        <v>0</v>
      </c>
      <c r="CV57" s="163">
        <f t="shared" si="148"/>
        <v>0</v>
      </c>
      <c r="CW57" s="163">
        <f t="shared" si="148"/>
        <v>0</v>
      </c>
      <c r="CX57" s="163">
        <f>IFERROR(SUM(CR57:CW57),0)</f>
        <v>0</v>
      </c>
      <c r="CY57" s="163">
        <f t="shared" ref="CY57:DD57" si="149">IFERROR(SUM(CY55:CY56),0)</f>
        <v>0</v>
      </c>
      <c r="CZ57" s="163">
        <f t="shared" si="149"/>
        <v>0</v>
      </c>
      <c r="DA57" s="163">
        <f t="shared" si="149"/>
        <v>0</v>
      </c>
      <c r="DB57" s="163">
        <f t="shared" si="149"/>
        <v>0</v>
      </c>
      <c r="DC57" s="163">
        <f t="shared" si="149"/>
        <v>0</v>
      </c>
      <c r="DD57" s="163">
        <f t="shared" si="149"/>
        <v>0</v>
      </c>
      <c r="DE57" s="163">
        <f>IFERROR(SUM(CY57:DD57),0)</f>
        <v>0</v>
      </c>
    </row>
    <row r="58" spans="2:109" ht="15" thickBot="1" x14ac:dyDescent="0.3"/>
    <row r="59" spans="2:109" ht="22.5" customHeight="1" thickBot="1" x14ac:dyDescent="0.3">
      <c r="B59" s="42" t="s">
        <v>1150</v>
      </c>
      <c r="C59" s="368" t="s">
        <v>1151</v>
      </c>
      <c r="D59" s="368"/>
      <c r="E59" s="368"/>
      <c r="F59" s="36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row>
    <row r="60" spans="2:109" ht="22.5" customHeight="1" thickBot="1" x14ac:dyDescent="0.3">
      <c r="B60" s="36" t="s">
        <v>56</v>
      </c>
      <c r="C60" s="10"/>
      <c r="D60" s="10"/>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row>
    <row r="61" spans="2:109" ht="22.5" customHeight="1" x14ac:dyDescent="0.25">
      <c r="B61" s="35" t="s">
        <v>57</v>
      </c>
      <c r="C61" s="33" t="s">
        <v>58</v>
      </c>
      <c r="D61" s="33">
        <v>3</v>
      </c>
      <c r="E61" s="51"/>
      <c r="F61" s="51"/>
      <c r="G61" s="51"/>
      <c r="H61" s="51"/>
      <c r="I61" s="51"/>
      <c r="J61" s="51"/>
      <c r="K61" s="163">
        <f>IFERROR(SUM(E61:J61),0)</f>
        <v>0</v>
      </c>
      <c r="L61" s="51"/>
      <c r="M61" s="51"/>
      <c r="N61" s="51"/>
      <c r="O61" s="51"/>
      <c r="P61" s="51"/>
      <c r="Q61" s="51"/>
      <c r="R61" s="163">
        <f>IFERROR(SUM(L61:Q61),0)</f>
        <v>0</v>
      </c>
      <c r="S61" s="51"/>
      <c r="T61" s="51"/>
      <c r="U61" s="51"/>
      <c r="V61" s="51"/>
      <c r="W61" s="51"/>
      <c r="X61" s="51"/>
      <c r="Y61" s="163">
        <f>IFERROR(SUM(S61:X61),0)</f>
        <v>0</v>
      </c>
      <c r="Z61" s="51"/>
      <c r="AA61" s="51"/>
      <c r="AB61" s="51"/>
      <c r="AC61" s="51"/>
      <c r="AD61" s="51"/>
      <c r="AE61" s="51"/>
      <c r="AF61" s="163">
        <f>IFERROR(SUM(Z61:AE61),0)</f>
        <v>0</v>
      </c>
      <c r="AG61" s="51"/>
      <c r="AH61" s="51"/>
      <c r="AI61" s="51"/>
      <c r="AJ61" s="51"/>
      <c r="AK61" s="51"/>
      <c r="AL61" s="51"/>
      <c r="AM61" s="163">
        <f>IFERROR(SUM(AG61:AL61),0)</f>
        <v>0</v>
      </c>
      <c r="AN61" s="51"/>
      <c r="AO61" s="51"/>
      <c r="AP61" s="51"/>
      <c r="AQ61" s="51"/>
      <c r="AR61" s="51"/>
      <c r="AS61" s="51"/>
      <c r="AT61" s="163">
        <f>IFERROR(SUM(AN61:AS61),0)</f>
        <v>0</v>
      </c>
      <c r="AU61" s="51"/>
      <c r="AV61" s="51"/>
      <c r="AW61" s="51"/>
      <c r="AX61" s="51"/>
      <c r="AY61" s="51"/>
      <c r="AZ61" s="51"/>
      <c r="BA61" s="163">
        <f>IFERROR(SUM(AU61:AZ61),0)</f>
        <v>0</v>
      </c>
      <c r="BB61" s="51"/>
      <c r="BC61" s="51"/>
      <c r="BD61" s="51"/>
      <c r="BE61" s="51"/>
      <c r="BF61" s="51"/>
      <c r="BG61" s="51"/>
      <c r="BH61" s="163">
        <f>IFERROR(SUM(BB61:BG61),0)</f>
        <v>0</v>
      </c>
      <c r="BI61" s="51"/>
      <c r="BJ61" s="51"/>
      <c r="BK61" s="51"/>
      <c r="BL61" s="51"/>
      <c r="BM61" s="51"/>
      <c r="BN61" s="51"/>
      <c r="BO61" s="163">
        <f>IFERROR(SUM(BI61:BN61),0)</f>
        <v>0</v>
      </c>
      <c r="BP61" s="51"/>
      <c r="BQ61" s="51"/>
      <c r="BR61" s="51"/>
      <c r="BS61" s="51"/>
      <c r="BT61" s="51"/>
      <c r="BU61" s="51"/>
      <c r="BV61" s="163">
        <f>IFERROR(SUM(BP61:BU61),0)</f>
        <v>0</v>
      </c>
      <c r="BW61" s="51"/>
      <c r="BX61" s="51"/>
      <c r="BY61" s="51"/>
      <c r="BZ61" s="51"/>
      <c r="CA61" s="51"/>
      <c r="CB61" s="51"/>
      <c r="CC61" s="163">
        <f>IFERROR(SUM(BW61:CB61),0)</f>
        <v>0</v>
      </c>
      <c r="CD61" s="51"/>
      <c r="CE61" s="51"/>
      <c r="CF61" s="51"/>
      <c r="CG61" s="51"/>
      <c r="CH61" s="51"/>
      <c r="CI61" s="51"/>
      <c r="CJ61" s="163">
        <f>IFERROR(SUM(CD61:CI61),0)</f>
        <v>0</v>
      </c>
      <c r="CK61" s="51"/>
      <c r="CL61" s="51"/>
      <c r="CM61" s="51"/>
      <c r="CN61" s="51"/>
      <c r="CO61" s="51"/>
      <c r="CP61" s="51"/>
      <c r="CQ61" s="163">
        <f>IFERROR(SUM(CK61:CP61),0)</f>
        <v>0</v>
      </c>
      <c r="CR61" s="51"/>
      <c r="CS61" s="51"/>
      <c r="CT61" s="51"/>
      <c r="CU61" s="51"/>
      <c r="CV61" s="51"/>
      <c r="CW61" s="51"/>
      <c r="CX61" s="163">
        <f>IFERROR(SUM(CR61:CW61),0)</f>
        <v>0</v>
      </c>
      <c r="CY61" s="51"/>
      <c r="CZ61" s="51"/>
      <c r="DA61" s="51"/>
      <c r="DB61" s="51"/>
      <c r="DC61" s="51"/>
      <c r="DD61" s="51"/>
      <c r="DE61" s="163">
        <f>IFERROR(SUM(CY61:DD61),0)</f>
        <v>0</v>
      </c>
    </row>
    <row r="62" spans="2:109" ht="22.5" customHeight="1" x14ac:dyDescent="0.25">
      <c r="B62" s="34" t="s">
        <v>59</v>
      </c>
      <c r="C62" s="33" t="s">
        <v>58</v>
      </c>
      <c r="D62" s="33">
        <v>3</v>
      </c>
      <c r="E62" s="51"/>
      <c r="F62" s="51"/>
      <c r="G62" s="51"/>
      <c r="H62" s="51"/>
      <c r="I62" s="51"/>
      <c r="J62" s="51"/>
      <c r="K62" s="163">
        <f>IFERROR(SUM(E62:J62),0)</f>
        <v>0</v>
      </c>
      <c r="L62" s="51"/>
      <c r="M62" s="51"/>
      <c r="N62" s="51"/>
      <c r="O62" s="51"/>
      <c r="P62" s="51"/>
      <c r="Q62" s="51"/>
      <c r="R62" s="163">
        <f>IFERROR(SUM(L62:Q62),0)</f>
        <v>0</v>
      </c>
      <c r="S62" s="51"/>
      <c r="T62" s="51"/>
      <c r="U62" s="51"/>
      <c r="V62" s="51"/>
      <c r="W62" s="51"/>
      <c r="X62" s="51"/>
      <c r="Y62" s="163">
        <f>IFERROR(SUM(S62:X62),0)</f>
        <v>0</v>
      </c>
      <c r="Z62" s="51"/>
      <c r="AA62" s="51"/>
      <c r="AB62" s="51"/>
      <c r="AC62" s="51"/>
      <c r="AD62" s="51"/>
      <c r="AE62" s="51"/>
      <c r="AF62" s="163">
        <f>IFERROR(SUM(Z62:AE62),0)</f>
        <v>0</v>
      </c>
      <c r="AG62" s="51"/>
      <c r="AH62" s="51"/>
      <c r="AI62" s="51"/>
      <c r="AJ62" s="51"/>
      <c r="AK62" s="51"/>
      <c r="AL62" s="51"/>
      <c r="AM62" s="163">
        <f>IFERROR(SUM(AG62:AL62),0)</f>
        <v>0</v>
      </c>
      <c r="AN62" s="165"/>
      <c r="AO62" s="165"/>
      <c r="AP62" s="165"/>
      <c r="AQ62" s="165"/>
      <c r="AR62" s="165"/>
      <c r="AS62" s="165"/>
      <c r="AT62" s="166"/>
      <c r="AU62" s="165"/>
      <c r="AV62" s="165"/>
      <c r="AW62" s="165"/>
      <c r="AX62" s="165"/>
      <c r="AY62" s="165"/>
      <c r="AZ62" s="165"/>
      <c r="BA62" s="166"/>
      <c r="BB62" s="165"/>
      <c r="BC62" s="165"/>
      <c r="BD62" s="165"/>
      <c r="BE62" s="165"/>
      <c r="BF62" s="165"/>
      <c r="BG62" s="165"/>
      <c r="BH62" s="166"/>
      <c r="BI62" s="165"/>
      <c r="BJ62" s="165"/>
      <c r="BK62" s="165"/>
      <c r="BL62" s="165"/>
      <c r="BM62" s="165"/>
      <c r="BN62" s="165"/>
      <c r="BO62" s="166"/>
      <c r="BP62" s="165"/>
      <c r="BQ62" s="165"/>
      <c r="BR62" s="165"/>
      <c r="BS62" s="165"/>
      <c r="BT62" s="165"/>
      <c r="BU62" s="165"/>
      <c r="BV62" s="166"/>
      <c r="BW62" s="165"/>
      <c r="BX62" s="165"/>
      <c r="BY62" s="165"/>
      <c r="BZ62" s="165"/>
      <c r="CA62" s="165"/>
      <c r="CB62" s="165"/>
      <c r="CC62" s="166"/>
      <c r="CD62" s="165"/>
      <c r="CE62" s="165"/>
      <c r="CF62" s="165"/>
      <c r="CG62" s="165"/>
      <c r="CH62" s="165"/>
      <c r="CI62" s="165"/>
      <c r="CJ62" s="166"/>
      <c r="CK62" s="165"/>
      <c r="CL62" s="165"/>
      <c r="CM62" s="165"/>
      <c r="CN62" s="165"/>
      <c r="CO62" s="165"/>
      <c r="CP62" s="165"/>
      <c r="CQ62" s="166"/>
      <c r="CR62" s="165"/>
      <c r="CS62" s="165"/>
      <c r="CT62" s="165"/>
      <c r="CU62" s="165"/>
      <c r="CV62" s="165"/>
      <c r="CW62" s="165"/>
      <c r="CX62" s="166"/>
      <c r="CY62" s="165"/>
      <c r="CZ62" s="165"/>
      <c r="DA62" s="165"/>
      <c r="DB62" s="165"/>
      <c r="DC62" s="165"/>
      <c r="DD62" s="165"/>
      <c r="DE62" s="166"/>
    </row>
    <row r="63" spans="2:109" ht="22.5" customHeight="1" thickBot="1" x14ac:dyDescent="0.3">
      <c r="B63" s="34" t="s">
        <v>60</v>
      </c>
      <c r="C63" s="33" t="s">
        <v>58</v>
      </c>
      <c r="D63" s="33">
        <v>3</v>
      </c>
      <c r="E63" s="163">
        <f t="shared" ref="E63:J63" si="150">IFERROR(SUM(E61:E62),0)</f>
        <v>0</v>
      </c>
      <c r="F63" s="163">
        <f t="shared" si="150"/>
        <v>0</v>
      </c>
      <c r="G63" s="163">
        <f t="shared" si="150"/>
        <v>0</v>
      </c>
      <c r="H63" s="163">
        <f t="shared" si="150"/>
        <v>0</v>
      </c>
      <c r="I63" s="163">
        <f t="shared" si="150"/>
        <v>0</v>
      </c>
      <c r="J63" s="163">
        <f t="shared" si="150"/>
        <v>0</v>
      </c>
      <c r="K63" s="163">
        <f>IFERROR(SUM(E63:J63),0)</f>
        <v>0</v>
      </c>
      <c r="L63" s="163">
        <f t="shared" ref="L63:Q63" si="151">IFERROR(SUM(L61:L62),0)</f>
        <v>0</v>
      </c>
      <c r="M63" s="163">
        <f t="shared" si="151"/>
        <v>0</v>
      </c>
      <c r="N63" s="163">
        <f t="shared" si="151"/>
        <v>0</v>
      </c>
      <c r="O63" s="163">
        <f t="shared" si="151"/>
        <v>0</v>
      </c>
      <c r="P63" s="163">
        <f t="shared" si="151"/>
        <v>0</v>
      </c>
      <c r="Q63" s="163">
        <f t="shared" si="151"/>
        <v>0</v>
      </c>
      <c r="R63" s="163">
        <f>IFERROR(SUM(L63:Q63),0)</f>
        <v>0</v>
      </c>
      <c r="S63" s="163">
        <f>IFERROR(SUM(S61:S62),0)</f>
        <v>0</v>
      </c>
      <c r="T63" s="163">
        <f t="shared" ref="T63:X63" si="152">IFERROR(SUM(T61:T62),0)</f>
        <v>0</v>
      </c>
      <c r="U63" s="163">
        <f t="shared" si="152"/>
        <v>0</v>
      </c>
      <c r="V63" s="163">
        <f t="shared" si="152"/>
        <v>0</v>
      </c>
      <c r="W63" s="163">
        <f t="shared" si="152"/>
        <v>0</v>
      </c>
      <c r="X63" s="163">
        <f t="shared" si="152"/>
        <v>0</v>
      </c>
      <c r="Y63" s="163">
        <f>IFERROR(SUM(S63:X63),0)</f>
        <v>0</v>
      </c>
      <c r="Z63" s="163">
        <f t="shared" ref="Z63:AE63" si="153">IFERROR(SUM(Z61:Z62),0)</f>
        <v>0</v>
      </c>
      <c r="AA63" s="163">
        <f t="shared" si="153"/>
        <v>0</v>
      </c>
      <c r="AB63" s="163">
        <f t="shared" si="153"/>
        <v>0</v>
      </c>
      <c r="AC63" s="163">
        <f t="shared" si="153"/>
        <v>0</v>
      </c>
      <c r="AD63" s="163">
        <f t="shared" si="153"/>
        <v>0</v>
      </c>
      <c r="AE63" s="163">
        <f t="shared" si="153"/>
        <v>0</v>
      </c>
      <c r="AF63" s="163">
        <f>IFERROR(SUM(Z63:AE63),0)</f>
        <v>0</v>
      </c>
      <c r="AG63" s="163">
        <f t="shared" ref="AG63:AL63" si="154">IFERROR(SUM(AG61:AG62),0)</f>
        <v>0</v>
      </c>
      <c r="AH63" s="163">
        <f t="shared" si="154"/>
        <v>0</v>
      </c>
      <c r="AI63" s="163">
        <f t="shared" si="154"/>
        <v>0</v>
      </c>
      <c r="AJ63" s="163">
        <f t="shared" si="154"/>
        <v>0</v>
      </c>
      <c r="AK63" s="163">
        <f t="shared" si="154"/>
        <v>0</v>
      </c>
      <c r="AL63" s="163">
        <f t="shared" si="154"/>
        <v>0</v>
      </c>
      <c r="AM63" s="163">
        <f>IFERROR(SUM(AG63:AL63),0)</f>
        <v>0</v>
      </c>
      <c r="AN63" s="163">
        <f t="shared" ref="AN63:AS63" si="155">IFERROR(SUM(AN61:AN62),0)</f>
        <v>0</v>
      </c>
      <c r="AO63" s="163">
        <f t="shared" si="155"/>
        <v>0</v>
      </c>
      <c r="AP63" s="163">
        <f t="shared" si="155"/>
        <v>0</v>
      </c>
      <c r="AQ63" s="163">
        <f t="shared" si="155"/>
        <v>0</v>
      </c>
      <c r="AR63" s="163">
        <f t="shared" si="155"/>
        <v>0</v>
      </c>
      <c r="AS63" s="163">
        <f t="shared" si="155"/>
        <v>0</v>
      </c>
      <c r="AT63" s="163">
        <f>IFERROR(SUM(AN63:AS63),0)</f>
        <v>0</v>
      </c>
      <c r="AU63" s="163">
        <f t="shared" ref="AU63:AZ63" si="156">IFERROR(SUM(AU61:AU62),0)</f>
        <v>0</v>
      </c>
      <c r="AV63" s="163">
        <f t="shared" si="156"/>
        <v>0</v>
      </c>
      <c r="AW63" s="163">
        <f t="shared" si="156"/>
        <v>0</v>
      </c>
      <c r="AX63" s="163">
        <f t="shared" si="156"/>
        <v>0</v>
      </c>
      <c r="AY63" s="163">
        <f t="shared" si="156"/>
        <v>0</v>
      </c>
      <c r="AZ63" s="163">
        <f t="shared" si="156"/>
        <v>0</v>
      </c>
      <c r="BA63" s="163">
        <f>IFERROR(SUM(AU63:AZ63),0)</f>
        <v>0</v>
      </c>
      <c r="BB63" s="163">
        <f t="shared" ref="BB63:BG63" si="157">IFERROR(SUM(BB61:BB62),0)</f>
        <v>0</v>
      </c>
      <c r="BC63" s="163">
        <f t="shared" si="157"/>
        <v>0</v>
      </c>
      <c r="BD63" s="163">
        <f t="shared" si="157"/>
        <v>0</v>
      </c>
      <c r="BE63" s="163">
        <f t="shared" si="157"/>
        <v>0</v>
      </c>
      <c r="BF63" s="163">
        <f t="shared" si="157"/>
        <v>0</v>
      </c>
      <c r="BG63" s="163">
        <f t="shared" si="157"/>
        <v>0</v>
      </c>
      <c r="BH63" s="163">
        <f>IFERROR(SUM(BB63:BG63),0)</f>
        <v>0</v>
      </c>
      <c r="BI63" s="163">
        <f t="shared" ref="BI63:BN63" si="158">IFERROR(SUM(BI61:BI62),0)</f>
        <v>0</v>
      </c>
      <c r="BJ63" s="163">
        <f t="shared" si="158"/>
        <v>0</v>
      </c>
      <c r="BK63" s="163">
        <f t="shared" si="158"/>
        <v>0</v>
      </c>
      <c r="BL63" s="163">
        <f t="shared" si="158"/>
        <v>0</v>
      </c>
      <c r="BM63" s="163">
        <f t="shared" si="158"/>
        <v>0</v>
      </c>
      <c r="BN63" s="163">
        <f t="shared" si="158"/>
        <v>0</v>
      </c>
      <c r="BO63" s="163">
        <f>IFERROR(SUM(BI63:BN63),0)</f>
        <v>0</v>
      </c>
      <c r="BP63" s="163">
        <f t="shared" ref="BP63:BU63" si="159">IFERROR(SUM(BP61:BP62),0)</f>
        <v>0</v>
      </c>
      <c r="BQ63" s="163">
        <f t="shared" si="159"/>
        <v>0</v>
      </c>
      <c r="BR63" s="163">
        <f t="shared" si="159"/>
        <v>0</v>
      </c>
      <c r="BS63" s="163">
        <f t="shared" si="159"/>
        <v>0</v>
      </c>
      <c r="BT63" s="163">
        <f t="shared" si="159"/>
        <v>0</v>
      </c>
      <c r="BU63" s="163">
        <f t="shared" si="159"/>
        <v>0</v>
      </c>
      <c r="BV63" s="163">
        <f>IFERROR(SUM(BP63:BU63),0)</f>
        <v>0</v>
      </c>
      <c r="BW63" s="163">
        <f t="shared" ref="BW63:CB63" si="160">IFERROR(SUM(BW61:BW62),0)</f>
        <v>0</v>
      </c>
      <c r="BX63" s="163">
        <f t="shared" si="160"/>
        <v>0</v>
      </c>
      <c r="BY63" s="163">
        <f t="shared" si="160"/>
        <v>0</v>
      </c>
      <c r="BZ63" s="163">
        <f t="shared" si="160"/>
        <v>0</v>
      </c>
      <c r="CA63" s="163">
        <f t="shared" si="160"/>
        <v>0</v>
      </c>
      <c r="CB63" s="163">
        <f t="shared" si="160"/>
        <v>0</v>
      </c>
      <c r="CC63" s="163">
        <f>IFERROR(SUM(BW63:CB63),0)</f>
        <v>0</v>
      </c>
      <c r="CD63" s="163">
        <f t="shared" ref="CD63:CI63" si="161">IFERROR(SUM(CD61:CD62),0)</f>
        <v>0</v>
      </c>
      <c r="CE63" s="163">
        <f t="shared" si="161"/>
        <v>0</v>
      </c>
      <c r="CF63" s="163">
        <f t="shared" si="161"/>
        <v>0</v>
      </c>
      <c r="CG63" s="163">
        <f t="shared" si="161"/>
        <v>0</v>
      </c>
      <c r="CH63" s="163">
        <f t="shared" si="161"/>
        <v>0</v>
      </c>
      <c r="CI63" s="163">
        <f t="shared" si="161"/>
        <v>0</v>
      </c>
      <c r="CJ63" s="163">
        <f>IFERROR(SUM(CD63:CI63),0)</f>
        <v>0</v>
      </c>
      <c r="CK63" s="163">
        <f t="shared" ref="CK63:CP63" si="162">IFERROR(SUM(CK61:CK62),0)</f>
        <v>0</v>
      </c>
      <c r="CL63" s="163">
        <f t="shared" si="162"/>
        <v>0</v>
      </c>
      <c r="CM63" s="163">
        <f t="shared" si="162"/>
        <v>0</v>
      </c>
      <c r="CN63" s="163">
        <f t="shared" si="162"/>
        <v>0</v>
      </c>
      <c r="CO63" s="163">
        <f t="shared" si="162"/>
        <v>0</v>
      </c>
      <c r="CP63" s="163">
        <f t="shared" si="162"/>
        <v>0</v>
      </c>
      <c r="CQ63" s="163">
        <f>IFERROR(SUM(CK63:CP63),0)</f>
        <v>0</v>
      </c>
      <c r="CR63" s="163">
        <f t="shared" ref="CR63:CW63" si="163">IFERROR(SUM(CR61:CR62),0)</f>
        <v>0</v>
      </c>
      <c r="CS63" s="163">
        <f t="shared" si="163"/>
        <v>0</v>
      </c>
      <c r="CT63" s="163">
        <f t="shared" si="163"/>
        <v>0</v>
      </c>
      <c r="CU63" s="163">
        <f t="shared" si="163"/>
        <v>0</v>
      </c>
      <c r="CV63" s="163">
        <f t="shared" si="163"/>
        <v>0</v>
      </c>
      <c r="CW63" s="163">
        <f t="shared" si="163"/>
        <v>0</v>
      </c>
      <c r="CX63" s="163">
        <f>IFERROR(SUM(CR63:CW63),0)</f>
        <v>0</v>
      </c>
      <c r="CY63" s="163">
        <f t="shared" ref="CY63:DD63" si="164">IFERROR(SUM(CY61:CY62),0)</f>
        <v>0</v>
      </c>
      <c r="CZ63" s="163">
        <f t="shared" si="164"/>
        <v>0</v>
      </c>
      <c r="DA63" s="163">
        <f t="shared" si="164"/>
        <v>0</v>
      </c>
      <c r="DB63" s="163">
        <f t="shared" si="164"/>
        <v>0</v>
      </c>
      <c r="DC63" s="163">
        <f t="shared" si="164"/>
        <v>0</v>
      </c>
      <c r="DD63" s="163">
        <f t="shared" si="164"/>
        <v>0</v>
      </c>
      <c r="DE63" s="163">
        <f>IFERROR(SUM(CY63:DD63),0)</f>
        <v>0</v>
      </c>
    </row>
    <row r="64" spans="2:109" ht="22.5" customHeight="1" thickBot="1" x14ac:dyDescent="0.3">
      <c r="B64" s="36" t="s">
        <v>61</v>
      </c>
      <c r="C64" s="10"/>
      <c r="D64" s="10"/>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row>
    <row r="65" spans="2:109" ht="22.5" customHeight="1" x14ac:dyDescent="0.25">
      <c r="B65" s="35" t="s">
        <v>57</v>
      </c>
      <c r="C65" s="33" t="s">
        <v>58</v>
      </c>
      <c r="D65" s="33">
        <v>3</v>
      </c>
      <c r="E65" s="51"/>
      <c r="F65" s="51"/>
      <c r="G65" s="51"/>
      <c r="H65" s="51"/>
      <c r="I65" s="51"/>
      <c r="J65" s="51"/>
      <c r="K65" s="163">
        <f>IFERROR(SUM(E65:J65),0)</f>
        <v>0</v>
      </c>
      <c r="L65" s="51"/>
      <c r="M65" s="51"/>
      <c r="N65" s="51"/>
      <c r="O65" s="51"/>
      <c r="P65" s="51"/>
      <c r="Q65" s="51"/>
      <c r="R65" s="163">
        <f>IFERROR(SUM(L65:Q65),0)</f>
        <v>0</v>
      </c>
      <c r="S65" s="51"/>
      <c r="T65" s="51"/>
      <c r="U65" s="51"/>
      <c r="V65" s="51"/>
      <c r="W65" s="51"/>
      <c r="X65" s="51"/>
      <c r="Y65" s="163">
        <f>IFERROR(SUM(S65:X65),0)</f>
        <v>0</v>
      </c>
      <c r="Z65" s="51"/>
      <c r="AA65" s="51"/>
      <c r="AB65" s="51"/>
      <c r="AC65" s="51"/>
      <c r="AD65" s="51"/>
      <c r="AE65" s="51"/>
      <c r="AF65" s="163">
        <f>IFERROR(SUM(Z65:AE65),0)</f>
        <v>0</v>
      </c>
      <c r="AG65" s="51"/>
      <c r="AH65" s="51"/>
      <c r="AI65" s="51"/>
      <c r="AJ65" s="51"/>
      <c r="AK65" s="51"/>
      <c r="AL65" s="51"/>
      <c r="AM65" s="163">
        <f>IFERROR(SUM(AG65:AL65),0)</f>
        <v>0</v>
      </c>
      <c r="AN65" s="51"/>
      <c r="AO65" s="51"/>
      <c r="AP65" s="51"/>
      <c r="AQ65" s="51"/>
      <c r="AR65" s="51"/>
      <c r="AS65" s="51"/>
      <c r="AT65" s="163">
        <f>IFERROR(SUM(AN65:AS65),0)</f>
        <v>0</v>
      </c>
      <c r="AU65" s="51"/>
      <c r="AV65" s="51"/>
      <c r="AW65" s="51"/>
      <c r="AX65" s="51"/>
      <c r="AY65" s="51"/>
      <c r="AZ65" s="51"/>
      <c r="BA65" s="163">
        <f>IFERROR(SUM(AU65:AZ65),0)</f>
        <v>0</v>
      </c>
      <c r="BB65" s="51"/>
      <c r="BC65" s="51"/>
      <c r="BD65" s="51"/>
      <c r="BE65" s="51"/>
      <c r="BF65" s="51"/>
      <c r="BG65" s="51"/>
      <c r="BH65" s="163">
        <f>IFERROR(SUM(BB65:BG65),0)</f>
        <v>0</v>
      </c>
      <c r="BI65" s="51"/>
      <c r="BJ65" s="51"/>
      <c r="BK65" s="51"/>
      <c r="BL65" s="51"/>
      <c r="BM65" s="51"/>
      <c r="BN65" s="51"/>
      <c r="BO65" s="163">
        <f>IFERROR(SUM(BI65:BN65),0)</f>
        <v>0</v>
      </c>
      <c r="BP65" s="51"/>
      <c r="BQ65" s="51"/>
      <c r="BR65" s="51"/>
      <c r="BS65" s="51"/>
      <c r="BT65" s="51"/>
      <c r="BU65" s="51"/>
      <c r="BV65" s="163">
        <f>IFERROR(SUM(BP65:BU65),0)</f>
        <v>0</v>
      </c>
      <c r="BW65" s="51"/>
      <c r="BX65" s="51"/>
      <c r="BY65" s="51"/>
      <c r="BZ65" s="51"/>
      <c r="CA65" s="51"/>
      <c r="CB65" s="51"/>
      <c r="CC65" s="163">
        <f>IFERROR(SUM(BW65:CB65),0)</f>
        <v>0</v>
      </c>
      <c r="CD65" s="51"/>
      <c r="CE65" s="51"/>
      <c r="CF65" s="51"/>
      <c r="CG65" s="51"/>
      <c r="CH65" s="51"/>
      <c r="CI65" s="51"/>
      <c r="CJ65" s="163">
        <f>IFERROR(SUM(CD65:CI65),0)</f>
        <v>0</v>
      </c>
      <c r="CK65" s="51"/>
      <c r="CL65" s="51"/>
      <c r="CM65" s="51"/>
      <c r="CN65" s="51"/>
      <c r="CO65" s="51"/>
      <c r="CP65" s="51"/>
      <c r="CQ65" s="163">
        <f>IFERROR(SUM(CK65:CP65),0)</f>
        <v>0</v>
      </c>
      <c r="CR65" s="51"/>
      <c r="CS65" s="51"/>
      <c r="CT65" s="51"/>
      <c r="CU65" s="51"/>
      <c r="CV65" s="51"/>
      <c r="CW65" s="51"/>
      <c r="CX65" s="163">
        <f>IFERROR(SUM(CR65:CW65),0)</f>
        <v>0</v>
      </c>
      <c r="CY65" s="51"/>
      <c r="CZ65" s="51"/>
      <c r="DA65" s="51"/>
      <c r="DB65" s="51"/>
      <c r="DC65" s="51"/>
      <c r="DD65" s="51"/>
      <c r="DE65" s="163">
        <f>IFERROR(SUM(CY65:DD65),0)</f>
        <v>0</v>
      </c>
    </row>
    <row r="66" spans="2:109" ht="22.5" customHeight="1" x14ac:dyDescent="0.25">
      <c r="B66" s="34" t="s">
        <v>59</v>
      </c>
      <c r="C66" s="33" t="s">
        <v>58</v>
      </c>
      <c r="D66" s="33">
        <v>3</v>
      </c>
      <c r="E66" s="51"/>
      <c r="F66" s="51"/>
      <c r="G66" s="51"/>
      <c r="H66" s="51"/>
      <c r="I66" s="51"/>
      <c r="J66" s="51"/>
      <c r="K66" s="163">
        <f>IFERROR(SUM(E66:J66),0)</f>
        <v>0</v>
      </c>
      <c r="L66" s="51"/>
      <c r="M66" s="51"/>
      <c r="N66" s="51"/>
      <c r="O66" s="51"/>
      <c r="P66" s="51"/>
      <c r="Q66" s="51"/>
      <c r="R66" s="163">
        <f>IFERROR(SUM(L66:Q66),0)</f>
        <v>0</v>
      </c>
      <c r="S66" s="51">
        <v>6.0170250518302169</v>
      </c>
      <c r="T66" s="51"/>
      <c r="U66" s="51"/>
      <c r="V66" s="51"/>
      <c r="W66" s="51"/>
      <c r="X66" s="51"/>
      <c r="Y66" s="163">
        <f>IFERROR(SUM(S66:X66),0)</f>
        <v>6.0170250518302169</v>
      </c>
      <c r="Z66" s="51"/>
      <c r="AA66" s="51"/>
      <c r="AB66" s="51"/>
      <c r="AC66" s="51"/>
      <c r="AD66" s="51"/>
      <c r="AE66" s="51"/>
      <c r="AF66" s="163">
        <f>IFERROR(SUM(Z66:AE66),0)</f>
        <v>0</v>
      </c>
      <c r="AG66" s="51"/>
      <c r="AH66" s="51"/>
      <c r="AI66" s="51"/>
      <c r="AJ66" s="51"/>
      <c r="AK66" s="51"/>
      <c r="AL66" s="51"/>
      <c r="AM66" s="163">
        <f>IFERROR(SUM(AG66:AL66),0)</f>
        <v>0</v>
      </c>
      <c r="AN66" s="165"/>
      <c r="AO66" s="165"/>
      <c r="AP66" s="165"/>
      <c r="AQ66" s="165"/>
      <c r="AR66" s="165"/>
      <c r="AS66" s="165"/>
      <c r="AT66" s="166"/>
      <c r="AU66" s="165"/>
      <c r="AV66" s="165"/>
      <c r="AW66" s="165"/>
      <c r="AX66" s="165"/>
      <c r="AY66" s="165"/>
      <c r="AZ66" s="165"/>
      <c r="BA66" s="166"/>
      <c r="BB66" s="165"/>
      <c r="BC66" s="165"/>
      <c r="BD66" s="165"/>
      <c r="BE66" s="165"/>
      <c r="BF66" s="165"/>
      <c r="BG66" s="165"/>
      <c r="BH66" s="166"/>
      <c r="BI66" s="165"/>
      <c r="BJ66" s="165"/>
      <c r="BK66" s="165"/>
      <c r="BL66" s="165"/>
      <c r="BM66" s="165"/>
      <c r="BN66" s="165"/>
      <c r="BO66" s="166"/>
      <c r="BP66" s="165"/>
      <c r="BQ66" s="165"/>
      <c r="BR66" s="165"/>
      <c r="BS66" s="165"/>
      <c r="BT66" s="165"/>
      <c r="BU66" s="165"/>
      <c r="BV66" s="166"/>
      <c r="BW66" s="165"/>
      <c r="BX66" s="165"/>
      <c r="BY66" s="165"/>
      <c r="BZ66" s="165"/>
      <c r="CA66" s="165"/>
      <c r="CB66" s="165"/>
      <c r="CC66" s="166"/>
      <c r="CD66" s="165"/>
      <c r="CE66" s="165"/>
      <c r="CF66" s="165"/>
      <c r="CG66" s="165"/>
      <c r="CH66" s="165"/>
      <c r="CI66" s="165"/>
      <c r="CJ66" s="166"/>
      <c r="CK66" s="165"/>
      <c r="CL66" s="165"/>
      <c r="CM66" s="165"/>
      <c r="CN66" s="165"/>
      <c r="CO66" s="165"/>
      <c r="CP66" s="165"/>
      <c r="CQ66" s="166"/>
      <c r="CR66" s="165"/>
      <c r="CS66" s="165"/>
      <c r="CT66" s="165"/>
      <c r="CU66" s="165"/>
      <c r="CV66" s="165"/>
      <c r="CW66" s="165"/>
      <c r="CX66" s="166"/>
      <c r="CY66" s="165"/>
      <c r="CZ66" s="165"/>
      <c r="DA66" s="165"/>
      <c r="DB66" s="165"/>
      <c r="DC66" s="165"/>
      <c r="DD66" s="165"/>
      <c r="DE66" s="166"/>
    </row>
    <row r="67" spans="2:109" ht="22.5" customHeight="1" thickBot="1" x14ac:dyDescent="0.3">
      <c r="B67" s="34" t="s">
        <v>60</v>
      </c>
      <c r="C67" s="33" t="s">
        <v>58</v>
      </c>
      <c r="D67" s="33">
        <v>3</v>
      </c>
      <c r="E67" s="163">
        <f t="shared" ref="E67:J67" si="165">IFERROR(SUM(E65:E66),0)</f>
        <v>0</v>
      </c>
      <c r="F67" s="163">
        <f t="shared" si="165"/>
        <v>0</v>
      </c>
      <c r="G67" s="163">
        <f t="shared" si="165"/>
        <v>0</v>
      </c>
      <c r="H67" s="163">
        <f t="shared" si="165"/>
        <v>0</v>
      </c>
      <c r="I67" s="163">
        <f t="shared" si="165"/>
        <v>0</v>
      </c>
      <c r="J67" s="163">
        <f t="shared" si="165"/>
        <v>0</v>
      </c>
      <c r="K67" s="163">
        <f>IFERROR(SUM(E67:J67),0)</f>
        <v>0</v>
      </c>
      <c r="L67" s="163">
        <f t="shared" ref="L67:Q67" si="166">IFERROR(SUM(L65:L66),0)</f>
        <v>0</v>
      </c>
      <c r="M67" s="163">
        <f t="shared" si="166"/>
        <v>0</v>
      </c>
      <c r="N67" s="163">
        <f t="shared" si="166"/>
        <v>0</v>
      </c>
      <c r="O67" s="163">
        <f t="shared" si="166"/>
        <v>0</v>
      </c>
      <c r="P67" s="163">
        <f t="shared" si="166"/>
        <v>0</v>
      </c>
      <c r="Q67" s="163">
        <f t="shared" si="166"/>
        <v>0</v>
      </c>
      <c r="R67" s="163">
        <f>IFERROR(SUM(L67:Q67),0)</f>
        <v>0</v>
      </c>
      <c r="S67" s="163">
        <f>IFERROR(SUM(S65:S66),0)</f>
        <v>6.0170250518302169</v>
      </c>
      <c r="T67" s="163">
        <f t="shared" ref="T67:X67" si="167">IFERROR(SUM(T65:T66),0)</f>
        <v>0</v>
      </c>
      <c r="U67" s="163">
        <f t="shared" si="167"/>
        <v>0</v>
      </c>
      <c r="V67" s="163">
        <f t="shared" si="167"/>
        <v>0</v>
      </c>
      <c r="W67" s="163">
        <f t="shared" si="167"/>
        <v>0</v>
      </c>
      <c r="X67" s="163">
        <f t="shared" si="167"/>
        <v>0</v>
      </c>
      <c r="Y67" s="163">
        <f>IFERROR(SUM(S67:X67),0)</f>
        <v>6.0170250518302169</v>
      </c>
      <c r="Z67" s="163">
        <f t="shared" ref="Z67:AE67" si="168">IFERROR(SUM(Z65:Z66),0)</f>
        <v>0</v>
      </c>
      <c r="AA67" s="163">
        <f t="shared" si="168"/>
        <v>0</v>
      </c>
      <c r="AB67" s="163">
        <f t="shared" si="168"/>
        <v>0</v>
      </c>
      <c r="AC67" s="163">
        <f t="shared" si="168"/>
        <v>0</v>
      </c>
      <c r="AD67" s="163">
        <f t="shared" si="168"/>
        <v>0</v>
      </c>
      <c r="AE67" s="163">
        <f t="shared" si="168"/>
        <v>0</v>
      </c>
      <c r="AF67" s="163">
        <f>IFERROR(SUM(Z67:AE67),0)</f>
        <v>0</v>
      </c>
      <c r="AG67" s="163">
        <f t="shared" ref="AG67:AL67" si="169">IFERROR(SUM(AG65:AG66),0)</f>
        <v>0</v>
      </c>
      <c r="AH67" s="163">
        <f t="shared" si="169"/>
        <v>0</v>
      </c>
      <c r="AI67" s="163">
        <f t="shared" si="169"/>
        <v>0</v>
      </c>
      <c r="AJ67" s="163">
        <f t="shared" si="169"/>
        <v>0</v>
      </c>
      <c r="AK67" s="163">
        <f t="shared" si="169"/>
        <v>0</v>
      </c>
      <c r="AL67" s="163">
        <f t="shared" si="169"/>
        <v>0</v>
      </c>
      <c r="AM67" s="163">
        <f>IFERROR(SUM(AG67:AL67),0)</f>
        <v>0</v>
      </c>
      <c r="AN67" s="163">
        <f t="shared" ref="AN67:AS67" si="170">IFERROR(SUM(AN65:AN66),0)</f>
        <v>0</v>
      </c>
      <c r="AO67" s="163">
        <f t="shared" si="170"/>
        <v>0</v>
      </c>
      <c r="AP67" s="163">
        <f t="shared" si="170"/>
        <v>0</v>
      </c>
      <c r="AQ67" s="163">
        <f t="shared" si="170"/>
        <v>0</v>
      </c>
      <c r="AR67" s="163">
        <f t="shared" si="170"/>
        <v>0</v>
      </c>
      <c r="AS67" s="163">
        <f t="shared" si="170"/>
        <v>0</v>
      </c>
      <c r="AT67" s="163">
        <f>IFERROR(SUM(AN67:AS67),0)</f>
        <v>0</v>
      </c>
      <c r="AU67" s="163">
        <f t="shared" ref="AU67:AZ67" si="171">IFERROR(SUM(AU65:AU66),0)</f>
        <v>0</v>
      </c>
      <c r="AV67" s="163">
        <f t="shared" si="171"/>
        <v>0</v>
      </c>
      <c r="AW67" s="163">
        <f t="shared" si="171"/>
        <v>0</v>
      </c>
      <c r="AX67" s="163">
        <f t="shared" si="171"/>
        <v>0</v>
      </c>
      <c r="AY67" s="163">
        <f t="shared" si="171"/>
        <v>0</v>
      </c>
      <c r="AZ67" s="163">
        <f t="shared" si="171"/>
        <v>0</v>
      </c>
      <c r="BA67" s="163">
        <f>IFERROR(SUM(AU67:AZ67),0)</f>
        <v>0</v>
      </c>
      <c r="BB67" s="163">
        <f t="shared" ref="BB67:BG67" si="172">IFERROR(SUM(BB65:BB66),0)</f>
        <v>0</v>
      </c>
      <c r="BC67" s="163">
        <f t="shared" si="172"/>
        <v>0</v>
      </c>
      <c r="BD67" s="163">
        <f t="shared" si="172"/>
        <v>0</v>
      </c>
      <c r="BE67" s="163">
        <f t="shared" si="172"/>
        <v>0</v>
      </c>
      <c r="BF67" s="163">
        <f t="shared" si="172"/>
        <v>0</v>
      </c>
      <c r="BG67" s="163">
        <f t="shared" si="172"/>
        <v>0</v>
      </c>
      <c r="BH67" s="163">
        <f>IFERROR(SUM(BB67:BG67),0)</f>
        <v>0</v>
      </c>
      <c r="BI67" s="163">
        <f t="shared" ref="BI67:BN67" si="173">IFERROR(SUM(BI65:BI66),0)</f>
        <v>0</v>
      </c>
      <c r="BJ67" s="163">
        <f t="shared" si="173"/>
        <v>0</v>
      </c>
      <c r="BK67" s="163">
        <f t="shared" si="173"/>
        <v>0</v>
      </c>
      <c r="BL67" s="163">
        <f t="shared" si="173"/>
        <v>0</v>
      </c>
      <c r="BM67" s="163">
        <f t="shared" si="173"/>
        <v>0</v>
      </c>
      <c r="BN67" s="163">
        <f t="shared" si="173"/>
        <v>0</v>
      </c>
      <c r="BO67" s="163">
        <f>IFERROR(SUM(BI67:BN67),0)</f>
        <v>0</v>
      </c>
      <c r="BP67" s="163">
        <f t="shared" ref="BP67:BU67" si="174">IFERROR(SUM(BP65:BP66),0)</f>
        <v>0</v>
      </c>
      <c r="BQ67" s="163">
        <f t="shared" si="174"/>
        <v>0</v>
      </c>
      <c r="BR67" s="163">
        <f t="shared" si="174"/>
        <v>0</v>
      </c>
      <c r="BS67" s="163">
        <f t="shared" si="174"/>
        <v>0</v>
      </c>
      <c r="BT67" s="163">
        <f t="shared" si="174"/>
        <v>0</v>
      </c>
      <c r="BU67" s="163">
        <f t="shared" si="174"/>
        <v>0</v>
      </c>
      <c r="BV67" s="163">
        <f>IFERROR(SUM(BP67:BU67),0)</f>
        <v>0</v>
      </c>
      <c r="BW67" s="163">
        <f t="shared" ref="BW67:CB67" si="175">IFERROR(SUM(BW65:BW66),0)</f>
        <v>0</v>
      </c>
      <c r="BX67" s="163">
        <f t="shared" si="175"/>
        <v>0</v>
      </c>
      <c r="BY67" s="163">
        <f t="shared" si="175"/>
        <v>0</v>
      </c>
      <c r="BZ67" s="163">
        <f t="shared" si="175"/>
        <v>0</v>
      </c>
      <c r="CA67" s="163">
        <f t="shared" si="175"/>
        <v>0</v>
      </c>
      <c r="CB67" s="163">
        <f t="shared" si="175"/>
        <v>0</v>
      </c>
      <c r="CC67" s="163">
        <f>IFERROR(SUM(BW67:CB67),0)</f>
        <v>0</v>
      </c>
      <c r="CD67" s="163">
        <f t="shared" ref="CD67:CI67" si="176">IFERROR(SUM(CD65:CD66),0)</f>
        <v>0</v>
      </c>
      <c r="CE67" s="163">
        <f t="shared" si="176"/>
        <v>0</v>
      </c>
      <c r="CF67" s="163">
        <f t="shared" si="176"/>
        <v>0</v>
      </c>
      <c r="CG67" s="163">
        <f t="shared" si="176"/>
        <v>0</v>
      </c>
      <c r="CH67" s="163">
        <f t="shared" si="176"/>
        <v>0</v>
      </c>
      <c r="CI67" s="163">
        <f t="shared" si="176"/>
        <v>0</v>
      </c>
      <c r="CJ67" s="163">
        <f>IFERROR(SUM(CD67:CI67),0)</f>
        <v>0</v>
      </c>
      <c r="CK67" s="163">
        <f t="shared" ref="CK67:CP67" si="177">IFERROR(SUM(CK65:CK66),0)</f>
        <v>0</v>
      </c>
      <c r="CL67" s="163">
        <f t="shared" si="177"/>
        <v>0</v>
      </c>
      <c r="CM67" s="163">
        <f t="shared" si="177"/>
        <v>0</v>
      </c>
      <c r="CN67" s="163">
        <f t="shared" si="177"/>
        <v>0</v>
      </c>
      <c r="CO67" s="163">
        <f t="shared" si="177"/>
        <v>0</v>
      </c>
      <c r="CP67" s="163">
        <f t="shared" si="177"/>
        <v>0</v>
      </c>
      <c r="CQ67" s="163">
        <f>IFERROR(SUM(CK67:CP67),0)</f>
        <v>0</v>
      </c>
      <c r="CR67" s="163">
        <f t="shared" ref="CR67:CW67" si="178">IFERROR(SUM(CR65:CR66),0)</f>
        <v>0</v>
      </c>
      <c r="CS67" s="163">
        <f t="shared" si="178"/>
        <v>0</v>
      </c>
      <c r="CT67" s="163">
        <f t="shared" si="178"/>
        <v>0</v>
      </c>
      <c r="CU67" s="163">
        <f t="shared" si="178"/>
        <v>0</v>
      </c>
      <c r="CV67" s="163">
        <f t="shared" si="178"/>
        <v>0</v>
      </c>
      <c r="CW67" s="163">
        <f t="shared" si="178"/>
        <v>0</v>
      </c>
      <c r="CX67" s="163">
        <f>IFERROR(SUM(CR67:CW67),0)</f>
        <v>0</v>
      </c>
      <c r="CY67" s="163">
        <f t="shared" ref="CY67:DD67" si="179">IFERROR(SUM(CY65:CY66),0)</f>
        <v>0</v>
      </c>
      <c r="CZ67" s="163">
        <f t="shared" si="179"/>
        <v>0</v>
      </c>
      <c r="DA67" s="163">
        <f t="shared" si="179"/>
        <v>0</v>
      </c>
      <c r="DB67" s="163">
        <f t="shared" si="179"/>
        <v>0</v>
      </c>
      <c r="DC67" s="163">
        <f t="shared" si="179"/>
        <v>0</v>
      </c>
      <c r="DD67" s="163">
        <f t="shared" si="179"/>
        <v>0</v>
      </c>
      <c r="DE67" s="163">
        <f>IFERROR(SUM(CY67:DD67),0)</f>
        <v>0</v>
      </c>
    </row>
    <row r="68" spans="2:109" ht="22.5" customHeight="1" thickBot="1" x14ac:dyDescent="0.3">
      <c r="B68" s="36" t="s">
        <v>62</v>
      </c>
      <c r="C68" s="10"/>
      <c r="D68" s="10"/>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row>
    <row r="69" spans="2:109" ht="22.5" customHeight="1" x14ac:dyDescent="0.25">
      <c r="B69" s="35" t="s">
        <v>57</v>
      </c>
      <c r="C69" s="33" t="s">
        <v>58</v>
      </c>
      <c r="D69" s="33">
        <v>3</v>
      </c>
      <c r="E69" s="164">
        <f t="shared" ref="E69:J70" si="180">IFERROR(SUM(E61,E65),0)</f>
        <v>0</v>
      </c>
      <c r="F69" s="164">
        <f t="shared" si="180"/>
        <v>0</v>
      </c>
      <c r="G69" s="164">
        <f t="shared" si="180"/>
        <v>0</v>
      </c>
      <c r="H69" s="164">
        <f t="shared" si="180"/>
        <v>0</v>
      </c>
      <c r="I69" s="164">
        <f t="shared" si="180"/>
        <v>0</v>
      </c>
      <c r="J69" s="164">
        <f t="shared" si="180"/>
        <v>0</v>
      </c>
      <c r="K69" s="163">
        <f>IFERROR(SUM(E69:J69),0)</f>
        <v>0</v>
      </c>
      <c r="L69" s="164">
        <f t="shared" ref="L69:Q70" si="181">IFERROR(SUM(L61,L65),0)</f>
        <v>0</v>
      </c>
      <c r="M69" s="164">
        <f t="shared" si="181"/>
        <v>0</v>
      </c>
      <c r="N69" s="164">
        <f t="shared" si="181"/>
        <v>0</v>
      </c>
      <c r="O69" s="164">
        <f t="shared" si="181"/>
        <v>0</v>
      </c>
      <c r="P69" s="164">
        <f t="shared" si="181"/>
        <v>0</v>
      </c>
      <c r="Q69" s="164">
        <f t="shared" si="181"/>
        <v>0</v>
      </c>
      <c r="R69" s="163">
        <f>IFERROR(SUM(L69:Q69),0)</f>
        <v>0</v>
      </c>
      <c r="S69" s="164">
        <f t="shared" ref="S69:X70" si="182">IFERROR(SUM(S61,S65),0)</f>
        <v>0</v>
      </c>
      <c r="T69" s="164">
        <f t="shared" si="182"/>
        <v>0</v>
      </c>
      <c r="U69" s="164">
        <f t="shared" si="182"/>
        <v>0</v>
      </c>
      <c r="V69" s="164">
        <f t="shared" si="182"/>
        <v>0</v>
      </c>
      <c r="W69" s="164">
        <f t="shared" si="182"/>
        <v>0</v>
      </c>
      <c r="X69" s="164">
        <f t="shared" si="182"/>
        <v>0</v>
      </c>
      <c r="Y69" s="163">
        <f>IFERROR(SUM(S69:X69),0)</f>
        <v>0</v>
      </c>
      <c r="Z69" s="164">
        <f t="shared" ref="Z69:AE70" si="183">IFERROR(SUM(Z61,Z65),0)</f>
        <v>0</v>
      </c>
      <c r="AA69" s="164">
        <f t="shared" si="183"/>
        <v>0</v>
      </c>
      <c r="AB69" s="164">
        <f t="shared" si="183"/>
        <v>0</v>
      </c>
      <c r="AC69" s="164">
        <f t="shared" si="183"/>
        <v>0</v>
      </c>
      <c r="AD69" s="164">
        <f t="shared" si="183"/>
        <v>0</v>
      </c>
      <c r="AE69" s="164">
        <f t="shared" si="183"/>
        <v>0</v>
      </c>
      <c r="AF69" s="163">
        <f>IFERROR(SUM(Z69:AE69),0)</f>
        <v>0</v>
      </c>
      <c r="AG69" s="164">
        <f t="shared" ref="AG69:AL70" si="184">IFERROR(SUM(AG61,AG65),0)</f>
        <v>0</v>
      </c>
      <c r="AH69" s="164">
        <f t="shared" si="184"/>
        <v>0</v>
      </c>
      <c r="AI69" s="164">
        <f t="shared" si="184"/>
        <v>0</v>
      </c>
      <c r="AJ69" s="164">
        <f t="shared" si="184"/>
        <v>0</v>
      </c>
      <c r="AK69" s="164">
        <f t="shared" si="184"/>
        <v>0</v>
      </c>
      <c r="AL69" s="164">
        <f t="shared" si="184"/>
        <v>0</v>
      </c>
      <c r="AM69" s="163">
        <f>IFERROR(SUM(AG69:AL69),0)</f>
        <v>0</v>
      </c>
      <c r="AN69" s="51"/>
      <c r="AO69" s="51"/>
      <c r="AP69" s="51"/>
      <c r="AQ69" s="51"/>
      <c r="AR69" s="51"/>
      <c r="AS69" s="51"/>
      <c r="AT69" s="163">
        <f>IFERROR(SUM(AN69:AS69),0)</f>
        <v>0</v>
      </c>
      <c r="AU69" s="51"/>
      <c r="AV69" s="51"/>
      <c r="AW69" s="51"/>
      <c r="AX69" s="51"/>
      <c r="AY69" s="51"/>
      <c r="AZ69" s="51"/>
      <c r="BA69" s="163">
        <f>IFERROR(SUM(AU69:AZ69),0)</f>
        <v>0</v>
      </c>
      <c r="BB69" s="51"/>
      <c r="BC69" s="51"/>
      <c r="BD69" s="51"/>
      <c r="BE69" s="51"/>
      <c r="BF69" s="51"/>
      <c r="BG69" s="51"/>
      <c r="BH69" s="163">
        <f>IFERROR(SUM(BB69:BG69),0)</f>
        <v>0</v>
      </c>
      <c r="BI69" s="51"/>
      <c r="BJ69" s="51"/>
      <c r="BK69" s="51"/>
      <c r="BL69" s="51"/>
      <c r="BM69" s="51"/>
      <c r="BN69" s="51"/>
      <c r="BO69" s="163">
        <f>IFERROR(SUM(BI69:BN69),0)</f>
        <v>0</v>
      </c>
      <c r="BP69" s="51"/>
      <c r="BQ69" s="51"/>
      <c r="BR69" s="51"/>
      <c r="BS69" s="51"/>
      <c r="BT69" s="51"/>
      <c r="BU69" s="51"/>
      <c r="BV69" s="163">
        <f>IFERROR(SUM(BP69:BU69),0)</f>
        <v>0</v>
      </c>
      <c r="BW69" s="51"/>
      <c r="BX69" s="51"/>
      <c r="BY69" s="51"/>
      <c r="BZ69" s="51"/>
      <c r="CA69" s="51"/>
      <c r="CB69" s="51"/>
      <c r="CC69" s="163">
        <f>IFERROR(SUM(BW69:CB69),0)</f>
        <v>0</v>
      </c>
      <c r="CD69" s="51"/>
      <c r="CE69" s="51"/>
      <c r="CF69" s="51"/>
      <c r="CG69" s="51"/>
      <c r="CH69" s="51"/>
      <c r="CI69" s="51"/>
      <c r="CJ69" s="163">
        <f>IFERROR(SUM(CD69:CI69),0)</f>
        <v>0</v>
      </c>
      <c r="CK69" s="51"/>
      <c r="CL69" s="51"/>
      <c r="CM69" s="51"/>
      <c r="CN69" s="51"/>
      <c r="CO69" s="51"/>
      <c r="CP69" s="51"/>
      <c r="CQ69" s="163">
        <f>IFERROR(SUM(CK69:CP69),0)</f>
        <v>0</v>
      </c>
      <c r="CR69" s="51"/>
      <c r="CS69" s="51"/>
      <c r="CT69" s="51"/>
      <c r="CU69" s="51"/>
      <c r="CV69" s="51"/>
      <c r="CW69" s="51"/>
      <c r="CX69" s="163">
        <f>IFERROR(SUM(CR69:CW69),0)</f>
        <v>0</v>
      </c>
      <c r="CY69" s="51"/>
      <c r="CZ69" s="51"/>
      <c r="DA69" s="51"/>
      <c r="DB69" s="51"/>
      <c r="DC69" s="51"/>
      <c r="DD69" s="51"/>
      <c r="DE69" s="163">
        <f>IFERROR(SUM(CY69:DD69),0)</f>
        <v>0</v>
      </c>
    </row>
    <row r="70" spans="2:109" ht="22.5" customHeight="1" x14ac:dyDescent="0.25">
      <c r="B70" s="34" t="s">
        <v>59</v>
      </c>
      <c r="C70" s="33" t="s">
        <v>58</v>
      </c>
      <c r="D70" s="33">
        <v>3</v>
      </c>
      <c r="E70" s="164">
        <f t="shared" si="180"/>
        <v>0</v>
      </c>
      <c r="F70" s="164">
        <f t="shared" si="180"/>
        <v>0</v>
      </c>
      <c r="G70" s="164">
        <f t="shared" si="180"/>
        <v>0</v>
      </c>
      <c r="H70" s="164">
        <f t="shared" si="180"/>
        <v>0</v>
      </c>
      <c r="I70" s="164">
        <f t="shared" si="180"/>
        <v>0</v>
      </c>
      <c r="J70" s="164">
        <f t="shared" si="180"/>
        <v>0</v>
      </c>
      <c r="K70" s="163">
        <f>IFERROR(SUM(E70:J70),0)</f>
        <v>0</v>
      </c>
      <c r="L70" s="164">
        <f t="shared" si="181"/>
        <v>0</v>
      </c>
      <c r="M70" s="164">
        <f t="shared" si="181"/>
        <v>0</v>
      </c>
      <c r="N70" s="164">
        <f t="shared" si="181"/>
        <v>0</v>
      </c>
      <c r="O70" s="164">
        <f t="shared" si="181"/>
        <v>0</v>
      </c>
      <c r="P70" s="164">
        <f t="shared" si="181"/>
        <v>0</v>
      </c>
      <c r="Q70" s="164">
        <f t="shared" si="181"/>
        <v>0</v>
      </c>
      <c r="R70" s="163">
        <f>IFERROR(SUM(L70:Q70),0)</f>
        <v>0</v>
      </c>
      <c r="S70" s="164">
        <f>IFERROR(SUM(S62,S66),0)</f>
        <v>6.0170250518302169</v>
      </c>
      <c r="T70" s="164">
        <f t="shared" si="182"/>
        <v>0</v>
      </c>
      <c r="U70" s="164">
        <f t="shared" si="182"/>
        <v>0</v>
      </c>
      <c r="V70" s="164">
        <f t="shared" si="182"/>
        <v>0</v>
      </c>
      <c r="W70" s="164">
        <f t="shared" si="182"/>
        <v>0</v>
      </c>
      <c r="X70" s="164">
        <f t="shared" si="182"/>
        <v>0</v>
      </c>
      <c r="Y70" s="163">
        <f>IFERROR(SUM(S70:X70),0)</f>
        <v>6.0170250518302169</v>
      </c>
      <c r="Z70" s="164">
        <f t="shared" si="183"/>
        <v>0</v>
      </c>
      <c r="AA70" s="164">
        <f t="shared" si="183"/>
        <v>0</v>
      </c>
      <c r="AB70" s="164">
        <f t="shared" si="183"/>
        <v>0</v>
      </c>
      <c r="AC70" s="164">
        <f t="shared" si="183"/>
        <v>0</v>
      </c>
      <c r="AD70" s="164">
        <f t="shared" si="183"/>
        <v>0</v>
      </c>
      <c r="AE70" s="164">
        <f t="shared" si="183"/>
        <v>0</v>
      </c>
      <c r="AF70" s="163">
        <f>IFERROR(SUM(Z70:AE70),0)</f>
        <v>0</v>
      </c>
      <c r="AG70" s="164">
        <f t="shared" si="184"/>
        <v>0</v>
      </c>
      <c r="AH70" s="164">
        <f t="shared" si="184"/>
        <v>0</v>
      </c>
      <c r="AI70" s="164">
        <f t="shared" si="184"/>
        <v>0</v>
      </c>
      <c r="AJ70" s="164">
        <f t="shared" si="184"/>
        <v>0</v>
      </c>
      <c r="AK70" s="164">
        <f t="shared" si="184"/>
        <v>0</v>
      </c>
      <c r="AL70" s="164">
        <f t="shared" si="184"/>
        <v>0</v>
      </c>
      <c r="AM70" s="163">
        <f>IFERROR(SUM(AG70:AL70),0)</f>
        <v>0</v>
      </c>
      <c r="AN70" s="165"/>
      <c r="AO70" s="165"/>
      <c r="AP70" s="165"/>
      <c r="AQ70" s="165"/>
      <c r="AR70" s="165"/>
      <c r="AS70" s="165"/>
      <c r="AT70" s="166"/>
      <c r="AU70" s="165"/>
      <c r="AV70" s="165"/>
      <c r="AW70" s="165"/>
      <c r="AX70" s="165"/>
      <c r="AY70" s="165"/>
      <c r="AZ70" s="165"/>
      <c r="BA70" s="166"/>
      <c r="BB70" s="165"/>
      <c r="BC70" s="165"/>
      <c r="BD70" s="165"/>
      <c r="BE70" s="165"/>
      <c r="BF70" s="165"/>
      <c r="BG70" s="165"/>
      <c r="BH70" s="166"/>
      <c r="BI70" s="165"/>
      <c r="BJ70" s="165"/>
      <c r="BK70" s="165"/>
      <c r="BL70" s="165"/>
      <c r="BM70" s="165"/>
      <c r="BN70" s="165"/>
      <c r="BO70" s="166"/>
      <c r="BP70" s="165"/>
      <c r="BQ70" s="165"/>
      <c r="BR70" s="165"/>
      <c r="BS70" s="165"/>
      <c r="BT70" s="165"/>
      <c r="BU70" s="165"/>
      <c r="BV70" s="166"/>
      <c r="BW70" s="165"/>
      <c r="BX70" s="165"/>
      <c r="BY70" s="165"/>
      <c r="BZ70" s="165"/>
      <c r="CA70" s="165"/>
      <c r="CB70" s="165"/>
      <c r="CC70" s="166"/>
      <c r="CD70" s="165"/>
      <c r="CE70" s="165"/>
      <c r="CF70" s="165"/>
      <c r="CG70" s="165"/>
      <c r="CH70" s="165"/>
      <c r="CI70" s="165"/>
      <c r="CJ70" s="166"/>
      <c r="CK70" s="165"/>
      <c r="CL70" s="165"/>
      <c r="CM70" s="165"/>
      <c r="CN70" s="165"/>
      <c r="CO70" s="165"/>
      <c r="CP70" s="165"/>
      <c r="CQ70" s="166"/>
      <c r="CR70" s="165"/>
      <c r="CS70" s="165"/>
      <c r="CT70" s="165"/>
      <c r="CU70" s="165"/>
      <c r="CV70" s="165"/>
      <c r="CW70" s="165"/>
      <c r="CX70" s="166"/>
      <c r="CY70" s="165"/>
      <c r="CZ70" s="165"/>
      <c r="DA70" s="165"/>
      <c r="DB70" s="165"/>
      <c r="DC70" s="165"/>
      <c r="DD70" s="165"/>
      <c r="DE70" s="166"/>
    </row>
    <row r="71" spans="2:109" ht="22.5" customHeight="1" x14ac:dyDescent="0.25">
      <c r="B71" s="34" t="s">
        <v>60</v>
      </c>
      <c r="C71" s="33" t="s">
        <v>58</v>
      </c>
      <c r="D71" s="33">
        <v>3</v>
      </c>
      <c r="E71" s="163">
        <f t="shared" ref="E71:J71" si="185">IFERROR(SUM(E69:E70),0)</f>
        <v>0</v>
      </c>
      <c r="F71" s="163">
        <f t="shared" si="185"/>
        <v>0</v>
      </c>
      <c r="G71" s="163">
        <f t="shared" si="185"/>
        <v>0</v>
      </c>
      <c r="H71" s="163">
        <f t="shared" si="185"/>
        <v>0</v>
      </c>
      <c r="I71" s="163">
        <f t="shared" si="185"/>
        <v>0</v>
      </c>
      <c r="J71" s="163">
        <f t="shared" si="185"/>
        <v>0</v>
      </c>
      <c r="K71" s="163">
        <f>IFERROR(SUM(E71:J71),0)</f>
        <v>0</v>
      </c>
      <c r="L71" s="163">
        <f t="shared" ref="L71:Q71" si="186">IFERROR(SUM(L69:L70),0)</f>
        <v>0</v>
      </c>
      <c r="M71" s="163">
        <f t="shared" si="186"/>
        <v>0</v>
      </c>
      <c r="N71" s="163">
        <f t="shared" si="186"/>
        <v>0</v>
      </c>
      <c r="O71" s="163">
        <f t="shared" si="186"/>
        <v>0</v>
      </c>
      <c r="P71" s="163">
        <f t="shared" si="186"/>
        <v>0</v>
      </c>
      <c r="Q71" s="163">
        <f t="shared" si="186"/>
        <v>0</v>
      </c>
      <c r="R71" s="163">
        <f>IFERROR(SUM(L71:Q71),0)</f>
        <v>0</v>
      </c>
      <c r="S71" s="163">
        <f t="shared" ref="S71:X71" si="187">IFERROR(SUM(S69:S70),0)</f>
        <v>6.0170250518302169</v>
      </c>
      <c r="T71" s="163">
        <f t="shared" si="187"/>
        <v>0</v>
      </c>
      <c r="U71" s="163">
        <f t="shared" si="187"/>
        <v>0</v>
      </c>
      <c r="V71" s="163">
        <f t="shared" si="187"/>
        <v>0</v>
      </c>
      <c r="W71" s="163">
        <f t="shared" si="187"/>
        <v>0</v>
      </c>
      <c r="X71" s="163">
        <f t="shared" si="187"/>
        <v>0</v>
      </c>
      <c r="Y71" s="163">
        <f>IFERROR(SUM(S71:X71),0)</f>
        <v>6.0170250518302169</v>
      </c>
      <c r="Z71" s="163">
        <f t="shared" ref="Z71:AE71" si="188">IFERROR(SUM(Z69:Z70),0)</f>
        <v>0</v>
      </c>
      <c r="AA71" s="163">
        <f t="shared" si="188"/>
        <v>0</v>
      </c>
      <c r="AB71" s="163">
        <f t="shared" si="188"/>
        <v>0</v>
      </c>
      <c r="AC71" s="163">
        <f t="shared" si="188"/>
        <v>0</v>
      </c>
      <c r="AD71" s="163">
        <f t="shared" si="188"/>
        <v>0</v>
      </c>
      <c r="AE71" s="163">
        <f t="shared" si="188"/>
        <v>0</v>
      </c>
      <c r="AF71" s="163">
        <f>IFERROR(SUM(Z71:AE71),0)</f>
        <v>0</v>
      </c>
      <c r="AG71" s="163">
        <f t="shared" ref="AG71:AL71" si="189">IFERROR(SUM(AG69:AG70),0)</f>
        <v>0</v>
      </c>
      <c r="AH71" s="163">
        <f t="shared" si="189"/>
        <v>0</v>
      </c>
      <c r="AI71" s="163">
        <f t="shared" si="189"/>
        <v>0</v>
      </c>
      <c r="AJ71" s="163">
        <f t="shared" si="189"/>
        <v>0</v>
      </c>
      <c r="AK71" s="163">
        <f t="shared" si="189"/>
        <v>0</v>
      </c>
      <c r="AL71" s="163">
        <f t="shared" si="189"/>
        <v>0</v>
      </c>
      <c r="AM71" s="163">
        <f>IFERROR(SUM(AG71:AL71),0)</f>
        <v>0</v>
      </c>
      <c r="AN71" s="163">
        <f t="shared" ref="AN71:AS71" si="190">IFERROR(SUM(AN69:AN70),0)</f>
        <v>0</v>
      </c>
      <c r="AO71" s="163">
        <f t="shared" si="190"/>
        <v>0</v>
      </c>
      <c r="AP71" s="163">
        <f t="shared" si="190"/>
        <v>0</v>
      </c>
      <c r="AQ71" s="163">
        <f t="shared" si="190"/>
        <v>0</v>
      </c>
      <c r="AR71" s="163">
        <f t="shared" si="190"/>
        <v>0</v>
      </c>
      <c r="AS71" s="163">
        <f t="shared" si="190"/>
        <v>0</v>
      </c>
      <c r="AT71" s="163">
        <f>IFERROR(SUM(AN71:AS71),0)</f>
        <v>0</v>
      </c>
      <c r="AU71" s="163">
        <f t="shared" ref="AU71:AZ71" si="191">IFERROR(SUM(AU69:AU70),0)</f>
        <v>0</v>
      </c>
      <c r="AV71" s="163">
        <f t="shared" si="191"/>
        <v>0</v>
      </c>
      <c r="AW71" s="163">
        <f t="shared" si="191"/>
        <v>0</v>
      </c>
      <c r="AX71" s="163">
        <f t="shared" si="191"/>
        <v>0</v>
      </c>
      <c r="AY71" s="163">
        <f t="shared" si="191"/>
        <v>0</v>
      </c>
      <c r="AZ71" s="163">
        <f t="shared" si="191"/>
        <v>0</v>
      </c>
      <c r="BA71" s="163">
        <f>IFERROR(SUM(AU71:AZ71),0)</f>
        <v>0</v>
      </c>
      <c r="BB71" s="163">
        <f t="shared" ref="BB71:BG71" si="192">IFERROR(SUM(BB69:BB70),0)</f>
        <v>0</v>
      </c>
      <c r="BC71" s="163">
        <f t="shared" si="192"/>
        <v>0</v>
      </c>
      <c r="BD71" s="163">
        <f t="shared" si="192"/>
        <v>0</v>
      </c>
      <c r="BE71" s="163">
        <f t="shared" si="192"/>
        <v>0</v>
      </c>
      <c r="BF71" s="163">
        <f t="shared" si="192"/>
        <v>0</v>
      </c>
      <c r="BG71" s="163">
        <f t="shared" si="192"/>
        <v>0</v>
      </c>
      <c r="BH71" s="163">
        <f>IFERROR(SUM(BB71:BG71),0)</f>
        <v>0</v>
      </c>
      <c r="BI71" s="163">
        <f t="shared" ref="BI71:BN71" si="193">IFERROR(SUM(BI69:BI70),0)</f>
        <v>0</v>
      </c>
      <c r="BJ71" s="163">
        <f t="shared" si="193"/>
        <v>0</v>
      </c>
      <c r="BK71" s="163">
        <f t="shared" si="193"/>
        <v>0</v>
      </c>
      <c r="BL71" s="163">
        <f t="shared" si="193"/>
        <v>0</v>
      </c>
      <c r="BM71" s="163">
        <f t="shared" si="193"/>
        <v>0</v>
      </c>
      <c r="BN71" s="163">
        <f t="shared" si="193"/>
        <v>0</v>
      </c>
      <c r="BO71" s="163">
        <f>IFERROR(SUM(BI71:BN71),0)</f>
        <v>0</v>
      </c>
      <c r="BP71" s="163">
        <f t="shared" ref="BP71:BU71" si="194">IFERROR(SUM(BP69:BP70),0)</f>
        <v>0</v>
      </c>
      <c r="BQ71" s="163">
        <f t="shared" si="194"/>
        <v>0</v>
      </c>
      <c r="BR71" s="163">
        <f t="shared" si="194"/>
        <v>0</v>
      </c>
      <c r="BS71" s="163">
        <f t="shared" si="194"/>
        <v>0</v>
      </c>
      <c r="BT71" s="163">
        <f t="shared" si="194"/>
        <v>0</v>
      </c>
      <c r="BU71" s="163">
        <f t="shared" si="194"/>
        <v>0</v>
      </c>
      <c r="BV71" s="163">
        <f>IFERROR(SUM(BP71:BU71),0)</f>
        <v>0</v>
      </c>
      <c r="BW71" s="163">
        <f t="shared" ref="BW71:CB71" si="195">IFERROR(SUM(BW69:BW70),0)</f>
        <v>0</v>
      </c>
      <c r="BX71" s="163">
        <f t="shared" si="195"/>
        <v>0</v>
      </c>
      <c r="BY71" s="163">
        <f t="shared" si="195"/>
        <v>0</v>
      </c>
      <c r="BZ71" s="163">
        <f t="shared" si="195"/>
        <v>0</v>
      </c>
      <c r="CA71" s="163">
        <f t="shared" si="195"/>
        <v>0</v>
      </c>
      <c r="CB71" s="163">
        <f t="shared" si="195"/>
        <v>0</v>
      </c>
      <c r="CC71" s="163">
        <f>IFERROR(SUM(BW71:CB71),0)</f>
        <v>0</v>
      </c>
      <c r="CD71" s="163">
        <f t="shared" ref="CD71:CI71" si="196">IFERROR(SUM(CD69:CD70),0)</f>
        <v>0</v>
      </c>
      <c r="CE71" s="163">
        <f t="shared" si="196"/>
        <v>0</v>
      </c>
      <c r="CF71" s="163">
        <f t="shared" si="196"/>
        <v>0</v>
      </c>
      <c r="CG71" s="163">
        <f t="shared" si="196"/>
        <v>0</v>
      </c>
      <c r="CH71" s="163">
        <f t="shared" si="196"/>
        <v>0</v>
      </c>
      <c r="CI71" s="163">
        <f t="shared" si="196"/>
        <v>0</v>
      </c>
      <c r="CJ71" s="163">
        <f>IFERROR(SUM(CD71:CI71),0)</f>
        <v>0</v>
      </c>
      <c r="CK71" s="163">
        <f t="shared" ref="CK71:CP71" si="197">IFERROR(SUM(CK69:CK70),0)</f>
        <v>0</v>
      </c>
      <c r="CL71" s="163">
        <f t="shared" si="197"/>
        <v>0</v>
      </c>
      <c r="CM71" s="163">
        <f t="shared" si="197"/>
        <v>0</v>
      </c>
      <c r="CN71" s="163">
        <f t="shared" si="197"/>
        <v>0</v>
      </c>
      <c r="CO71" s="163">
        <f t="shared" si="197"/>
        <v>0</v>
      </c>
      <c r="CP71" s="163">
        <f t="shared" si="197"/>
        <v>0</v>
      </c>
      <c r="CQ71" s="163">
        <f>IFERROR(SUM(CK71:CP71),0)</f>
        <v>0</v>
      </c>
      <c r="CR71" s="163">
        <f t="shared" ref="CR71:CW71" si="198">IFERROR(SUM(CR69:CR70),0)</f>
        <v>0</v>
      </c>
      <c r="CS71" s="163">
        <f t="shared" si="198"/>
        <v>0</v>
      </c>
      <c r="CT71" s="163">
        <f t="shared" si="198"/>
        <v>0</v>
      </c>
      <c r="CU71" s="163">
        <f t="shared" si="198"/>
        <v>0</v>
      </c>
      <c r="CV71" s="163">
        <f t="shared" si="198"/>
        <v>0</v>
      </c>
      <c r="CW71" s="163">
        <f t="shared" si="198"/>
        <v>0</v>
      </c>
      <c r="CX71" s="163">
        <f>IFERROR(SUM(CR71:CW71),0)</f>
        <v>0</v>
      </c>
      <c r="CY71" s="163">
        <f t="shared" ref="CY71:DD71" si="199">IFERROR(SUM(CY69:CY70),0)</f>
        <v>0</v>
      </c>
      <c r="CZ71" s="163">
        <f t="shared" si="199"/>
        <v>0</v>
      </c>
      <c r="DA71" s="163">
        <f t="shared" si="199"/>
        <v>0</v>
      </c>
      <c r="DB71" s="163">
        <f t="shared" si="199"/>
        <v>0</v>
      </c>
      <c r="DC71" s="163">
        <f t="shared" si="199"/>
        <v>0</v>
      </c>
      <c r="DD71" s="163">
        <f t="shared" si="199"/>
        <v>0</v>
      </c>
      <c r="DE71" s="163">
        <f>IFERROR(SUM(CY71:DD71),0)</f>
        <v>0</v>
      </c>
    </row>
    <row r="72" spans="2:109" ht="15" thickBot="1" x14ac:dyDescent="0.3"/>
    <row r="73" spans="2:109" ht="22.5" customHeight="1" thickBot="1" x14ac:dyDescent="0.3">
      <c r="B73" s="42" t="s">
        <v>1152</v>
      </c>
      <c r="C73" s="368"/>
      <c r="D73" s="368"/>
      <c r="E73" s="368"/>
      <c r="F73" s="36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row>
    <row r="74" spans="2:109" ht="22.5" customHeight="1" thickBot="1" x14ac:dyDescent="0.3">
      <c r="B74" s="36" t="s">
        <v>56</v>
      </c>
      <c r="C74" s="10"/>
      <c r="D74" s="10"/>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row>
    <row r="75" spans="2:109" ht="22.5" customHeight="1" x14ac:dyDescent="0.25">
      <c r="B75" s="35" t="s">
        <v>57</v>
      </c>
      <c r="C75" s="33" t="s">
        <v>58</v>
      </c>
      <c r="D75" s="33">
        <v>3</v>
      </c>
      <c r="E75" s="51"/>
      <c r="F75" s="51"/>
      <c r="G75" s="51"/>
      <c r="H75" s="51"/>
      <c r="I75" s="51"/>
      <c r="J75" s="51"/>
      <c r="K75" s="163">
        <f>IFERROR(SUM(E75:J75),0)</f>
        <v>0</v>
      </c>
      <c r="L75" s="51"/>
      <c r="M75" s="51"/>
      <c r="N75" s="51"/>
      <c r="O75" s="51"/>
      <c r="P75" s="51"/>
      <c r="Q75" s="51"/>
      <c r="R75" s="163">
        <f>IFERROR(SUM(L75:Q75),0)</f>
        <v>0</v>
      </c>
      <c r="S75" s="51"/>
      <c r="T75" s="51"/>
      <c r="U75" s="51"/>
      <c r="V75" s="51"/>
      <c r="W75" s="51"/>
      <c r="X75" s="51"/>
      <c r="Y75" s="163">
        <f>IFERROR(SUM(S75:X75),0)</f>
        <v>0</v>
      </c>
      <c r="Z75" s="51"/>
      <c r="AA75" s="51"/>
      <c r="AB75" s="51"/>
      <c r="AC75" s="51"/>
      <c r="AD75" s="51"/>
      <c r="AE75" s="51"/>
      <c r="AF75" s="163">
        <f>IFERROR(SUM(Z75:AE75),0)</f>
        <v>0</v>
      </c>
      <c r="AG75" s="51"/>
      <c r="AH75" s="51"/>
      <c r="AI75" s="51"/>
      <c r="AJ75" s="51"/>
      <c r="AK75" s="51"/>
      <c r="AL75" s="51"/>
      <c r="AM75" s="163">
        <f>IFERROR(SUM(AG75:AL75),0)</f>
        <v>0</v>
      </c>
      <c r="AN75" s="51"/>
      <c r="AO75" s="51"/>
      <c r="AP75" s="51"/>
      <c r="AQ75" s="51"/>
      <c r="AR75" s="51"/>
      <c r="AS75" s="51"/>
      <c r="AT75" s="163">
        <f>IFERROR(SUM(AN75:AS75),0)</f>
        <v>0</v>
      </c>
      <c r="AU75" s="51"/>
      <c r="AV75" s="51"/>
      <c r="AW75" s="51"/>
      <c r="AX75" s="51"/>
      <c r="AY75" s="51"/>
      <c r="AZ75" s="51"/>
      <c r="BA75" s="163">
        <f>IFERROR(SUM(AU75:AZ75),0)</f>
        <v>0</v>
      </c>
      <c r="BB75" s="51"/>
      <c r="BC75" s="51"/>
      <c r="BD75" s="51"/>
      <c r="BE75" s="51"/>
      <c r="BF75" s="51"/>
      <c r="BG75" s="51"/>
      <c r="BH75" s="163">
        <f>IFERROR(SUM(BB75:BG75),0)</f>
        <v>0</v>
      </c>
      <c r="BI75" s="51"/>
      <c r="BJ75" s="51"/>
      <c r="BK75" s="51"/>
      <c r="BL75" s="51"/>
      <c r="BM75" s="51"/>
      <c r="BN75" s="51"/>
      <c r="BO75" s="163">
        <f>IFERROR(SUM(BI75:BN75),0)</f>
        <v>0</v>
      </c>
      <c r="BP75" s="51"/>
      <c r="BQ75" s="51"/>
      <c r="BR75" s="51"/>
      <c r="BS75" s="51"/>
      <c r="BT75" s="51"/>
      <c r="BU75" s="51"/>
      <c r="BV75" s="163">
        <f>IFERROR(SUM(BP75:BU75),0)</f>
        <v>0</v>
      </c>
      <c r="BW75" s="51"/>
      <c r="BX75" s="51"/>
      <c r="BY75" s="51"/>
      <c r="BZ75" s="51"/>
      <c r="CA75" s="51"/>
      <c r="CB75" s="51"/>
      <c r="CC75" s="163">
        <f>IFERROR(SUM(BW75:CB75),0)</f>
        <v>0</v>
      </c>
      <c r="CD75" s="51"/>
      <c r="CE75" s="51"/>
      <c r="CF75" s="51"/>
      <c r="CG75" s="51"/>
      <c r="CH75" s="51"/>
      <c r="CI75" s="51"/>
      <c r="CJ75" s="163">
        <f>IFERROR(SUM(CD75:CI75),0)</f>
        <v>0</v>
      </c>
      <c r="CK75" s="51"/>
      <c r="CL75" s="51"/>
      <c r="CM75" s="51"/>
      <c r="CN75" s="51"/>
      <c r="CO75" s="51"/>
      <c r="CP75" s="51"/>
      <c r="CQ75" s="163">
        <f>IFERROR(SUM(CK75:CP75),0)</f>
        <v>0</v>
      </c>
      <c r="CR75" s="51"/>
      <c r="CS75" s="51"/>
      <c r="CT75" s="51"/>
      <c r="CU75" s="51"/>
      <c r="CV75" s="51"/>
      <c r="CW75" s="51"/>
      <c r="CX75" s="163">
        <f>IFERROR(SUM(CR75:CW75),0)</f>
        <v>0</v>
      </c>
      <c r="CY75" s="51"/>
      <c r="CZ75" s="51"/>
      <c r="DA75" s="51"/>
      <c r="DB75" s="51"/>
      <c r="DC75" s="51"/>
      <c r="DD75" s="51"/>
      <c r="DE75" s="163">
        <f>IFERROR(SUM(CY75:DD75),0)</f>
        <v>0</v>
      </c>
    </row>
    <row r="76" spans="2:109" ht="22.5" customHeight="1" x14ac:dyDescent="0.25">
      <c r="B76" s="34" t="s">
        <v>59</v>
      </c>
      <c r="C76" s="33" t="s">
        <v>58</v>
      </c>
      <c r="D76" s="33">
        <v>3</v>
      </c>
      <c r="E76" s="51"/>
      <c r="F76" s="51"/>
      <c r="G76" s="51"/>
      <c r="H76" s="51"/>
      <c r="I76" s="51"/>
      <c r="J76" s="51"/>
      <c r="K76" s="163">
        <f>IFERROR(SUM(E76:J76),0)</f>
        <v>0</v>
      </c>
      <c r="L76" s="51"/>
      <c r="M76" s="51"/>
      <c r="N76" s="51"/>
      <c r="O76" s="51"/>
      <c r="P76" s="51"/>
      <c r="Q76" s="51"/>
      <c r="R76" s="163">
        <f>IFERROR(SUM(L76:Q76),0)</f>
        <v>0</v>
      </c>
      <c r="S76" s="51"/>
      <c r="T76" s="51"/>
      <c r="U76" s="51"/>
      <c r="V76" s="51"/>
      <c r="W76" s="51"/>
      <c r="X76" s="51"/>
      <c r="Y76" s="163">
        <f>IFERROR(SUM(S76:X76),0)</f>
        <v>0</v>
      </c>
      <c r="Z76" s="51"/>
      <c r="AA76" s="51"/>
      <c r="AB76" s="51"/>
      <c r="AC76" s="51"/>
      <c r="AD76" s="51"/>
      <c r="AE76" s="51"/>
      <c r="AF76" s="163">
        <f>IFERROR(SUM(Z76:AE76),0)</f>
        <v>0</v>
      </c>
      <c r="AG76" s="51"/>
      <c r="AH76" s="51"/>
      <c r="AI76" s="51"/>
      <c r="AJ76" s="51"/>
      <c r="AK76" s="51"/>
      <c r="AL76" s="51"/>
      <c r="AM76" s="163">
        <f>IFERROR(SUM(AG76:AL76),0)</f>
        <v>0</v>
      </c>
      <c r="AN76" s="165"/>
      <c r="AO76" s="165"/>
      <c r="AP76" s="165"/>
      <c r="AQ76" s="165"/>
      <c r="AR76" s="165"/>
      <c r="AS76" s="165"/>
      <c r="AT76" s="166"/>
      <c r="AU76" s="165"/>
      <c r="AV76" s="165"/>
      <c r="AW76" s="165"/>
      <c r="AX76" s="165"/>
      <c r="AY76" s="165"/>
      <c r="AZ76" s="165"/>
      <c r="BA76" s="166"/>
      <c r="BB76" s="165"/>
      <c r="BC76" s="165"/>
      <c r="BD76" s="165"/>
      <c r="BE76" s="165"/>
      <c r="BF76" s="165"/>
      <c r="BG76" s="165"/>
      <c r="BH76" s="166"/>
      <c r="BI76" s="165"/>
      <c r="BJ76" s="165"/>
      <c r="BK76" s="165"/>
      <c r="BL76" s="165"/>
      <c r="BM76" s="165"/>
      <c r="BN76" s="165"/>
      <c r="BO76" s="166"/>
      <c r="BP76" s="165"/>
      <c r="BQ76" s="165"/>
      <c r="BR76" s="165"/>
      <c r="BS76" s="165"/>
      <c r="BT76" s="165"/>
      <c r="BU76" s="165"/>
      <c r="BV76" s="166"/>
      <c r="BW76" s="165"/>
      <c r="BX76" s="165"/>
      <c r="BY76" s="165"/>
      <c r="BZ76" s="165"/>
      <c r="CA76" s="165"/>
      <c r="CB76" s="165"/>
      <c r="CC76" s="166"/>
      <c r="CD76" s="165"/>
      <c r="CE76" s="165"/>
      <c r="CF76" s="165"/>
      <c r="CG76" s="165"/>
      <c r="CH76" s="165"/>
      <c r="CI76" s="165"/>
      <c r="CJ76" s="166"/>
      <c r="CK76" s="165"/>
      <c r="CL76" s="165"/>
      <c r="CM76" s="165"/>
      <c r="CN76" s="165"/>
      <c r="CO76" s="165"/>
      <c r="CP76" s="165"/>
      <c r="CQ76" s="166"/>
      <c r="CR76" s="165"/>
      <c r="CS76" s="165"/>
      <c r="CT76" s="165"/>
      <c r="CU76" s="165"/>
      <c r="CV76" s="165"/>
      <c r="CW76" s="165"/>
      <c r="CX76" s="166"/>
      <c r="CY76" s="165"/>
      <c r="CZ76" s="165"/>
      <c r="DA76" s="165"/>
      <c r="DB76" s="165"/>
      <c r="DC76" s="165"/>
      <c r="DD76" s="165"/>
      <c r="DE76" s="166"/>
    </row>
    <row r="77" spans="2:109" ht="22.5" customHeight="1" thickBot="1" x14ac:dyDescent="0.3">
      <c r="B77" s="34" t="s">
        <v>60</v>
      </c>
      <c r="C77" s="33" t="s">
        <v>58</v>
      </c>
      <c r="D77" s="33">
        <v>3</v>
      </c>
      <c r="E77" s="163">
        <f t="shared" ref="E77:J77" si="200">IFERROR(SUM(E75:E76),0)</f>
        <v>0</v>
      </c>
      <c r="F77" s="163">
        <f t="shared" si="200"/>
        <v>0</v>
      </c>
      <c r="G77" s="163">
        <f t="shared" si="200"/>
        <v>0</v>
      </c>
      <c r="H77" s="163">
        <f t="shared" si="200"/>
        <v>0</v>
      </c>
      <c r="I77" s="163">
        <f t="shared" si="200"/>
        <v>0</v>
      </c>
      <c r="J77" s="163">
        <f t="shared" si="200"/>
        <v>0</v>
      </c>
      <c r="K77" s="163">
        <f>IFERROR(SUM(E77:J77),0)</f>
        <v>0</v>
      </c>
      <c r="L77" s="163">
        <f t="shared" ref="L77:Q77" si="201">IFERROR(SUM(L75:L76),0)</f>
        <v>0</v>
      </c>
      <c r="M77" s="163">
        <f t="shared" si="201"/>
        <v>0</v>
      </c>
      <c r="N77" s="163">
        <f t="shared" si="201"/>
        <v>0</v>
      </c>
      <c r="O77" s="163">
        <f t="shared" si="201"/>
        <v>0</v>
      </c>
      <c r="P77" s="163">
        <f t="shared" si="201"/>
        <v>0</v>
      </c>
      <c r="Q77" s="163">
        <f t="shared" si="201"/>
        <v>0</v>
      </c>
      <c r="R77" s="163">
        <f>IFERROR(SUM(L77:Q77),0)</f>
        <v>0</v>
      </c>
      <c r="S77" s="163">
        <f t="shared" ref="S77:X77" si="202">IFERROR(SUM(S75:S76),0)</f>
        <v>0</v>
      </c>
      <c r="T77" s="163">
        <f t="shared" si="202"/>
        <v>0</v>
      </c>
      <c r="U77" s="163">
        <f t="shared" si="202"/>
        <v>0</v>
      </c>
      <c r="V77" s="163">
        <f t="shared" si="202"/>
        <v>0</v>
      </c>
      <c r="W77" s="163">
        <f t="shared" si="202"/>
        <v>0</v>
      </c>
      <c r="X77" s="163">
        <f t="shared" si="202"/>
        <v>0</v>
      </c>
      <c r="Y77" s="163">
        <f>IFERROR(SUM(S77:X77),0)</f>
        <v>0</v>
      </c>
      <c r="Z77" s="163">
        <f t="shared" ref="Z77:AE77" si="203">IFERROR(SUM(Z75:Z76),0)</f>
        <v>0</v>
      </c>
      <c r="AA77" s="163">
        <f t="shared" si="203"/>
        <v>0</v>
      </c>
      <c r="AB77" s="163">
        <f t="shared" si="203"/>
        <v>0</v>
      </c>
      <c r="AC77" s="163">
        <f t="shared" si="203"/>
        <v>0</v>
      </c>
      <c r="AD77" s="163">
        <f t="shared" si="203"/>
        <v>0</v>
      </c>
      <c r="AE77" s="163">
        <f t="shared" si="203"/>
        <v>0</v>
      </c>
      <c r="AF77" s="163">
        <f>IFERROR(SUM(Z77:AE77),0)</f>
        <v>0</v>
      </c>
      <c r="AG77" s="163">
        <f t="shared" ref="AG77:AL77" si="204">IFERROR(SUM(AG75:AG76),0)</f>
        <v>0</v>
      </c>
      <c r="AH77" s="163">
        <f t="shared" si="204"/>
        <v>0</v>
      </c>
      <c r="AI77" s="163">
        <f t="shared" si="204"/>
        <v>0</v>
      </c>
      <c r="AJ77" s="163">
        <f t="shared" si="204"/>
        <v>0</v>
      </c>
      <c r="AK77" s="163">
        <f t="shared" si="204"/>
        <v>0</v>
      </c>
      <c r="AL77" s="163">
        <f t="shared" si="204"/>
        <v>0</v>
      </c>
      <c r="AM77" s="163">
        <f>IFERROR(SUM(AG77:AL77),0)</f>
        <v>0</v>
      </c>
      <c r="AN77" s="163">
        <f t="shared" ref="AN77:AS77" si="205">IFERROR(SUM(AN75:AN76),0)</f>
        <v>0</v>
      </c>
      <c r="AO77" s="163">
        <f t="shared" si="205"/>
        <v>0</v>
      </c>
      <c r="AP77" s="163">
        <f t="shared" si="205"/>
        <v>0</v>
      </c>
      <c r="AQ77" s="163">
        <f t="shared" si="205"/>
        <v>0</v>
      </c>
      <c r="AR77" s="163">
        <f t="shared" si="205"/>
        <v>0</v>
      </c>
      <c r="AS77" s="163">
        <f t="shared" si="205"/>
        <v>0</v>
      </c>
      <c r="AT77" s="163">
        <f>IFERROR(SUM(AN77:AS77),0)</f>
        <v>0</v>
      </c>
      <c r="AU77" s="163">
        <f t="shared" ref="AU77:AZ77" si="206">IFERROR(SUM(AU75:AU76),0)</f>
        <v>0</v>
      </c>
      <c r="AV77" s="163">
        <f t="shared" si="206"/>
        <v>0</v>
      </c>
      <c r="AW77" s="163">
        <f t="shared" si="206"/>
        <v>0</v>
      </c>
      <c r="AX77" s="163">
        <f t="shared" si="206"/>
        <v>0</v>
      </c>
      <c r="AY77" s="163">
        <f t="shared" si="206"/>
        <v>0</v>
      </c>
      <c r="AZ77" s="163">
        <f t="shared" si="206"/>
        <v>0</v>
      </c>
      <c r="BA77" s="163">
        <f>IFERROR(SUM(AU77:AZ77),0)</f>
        <v>0</v>
      </c>
      <c r="BB77" s="163">
        <f t="shared" ref="BB77:BG77" si="207">IFERROR(SUM(BB75:BB76),0)</f>
        <v>0</v>
      </c>
      <c r="BC77" s="163">
        <f t="shared" si="207"/>
        <v>0</v>
      </c>
      <c r="BD77" s="163">
        <f t="shared" si="207"/>
        <v>0</v>
      </c>
      <c r="BE77" s="163">
        <f t="shared" si="207"/>
        <v>0</v>
      </c>
      <c r="BF77" s="163">
        <f t="shared" si="207"/>
        <v>0</v>
      </c>
      <c r="BG77" s="163">
        <f t="shared" si="207"/>
        <v>0</v>
      </c>
      <c r="BH77" s="163">
        <f>IFERROR(SUM(BB77:BG77),0)</f>
        <v>0</v>
      </c>
      <c r="BI77" s="163">
        <f t="shared" ref="BI77:BN77" si="208">IFERROR(SUM(BI75:BI76),0)</f>
        <v>0</v>
      </c>
      <c r="BJ77" s="163">
        <f t="shared" si="208"/>
        <v>0</v>
      </c>
      <c r="BK77" s="163">
        <f t="shared" si="208"/>
        <v>0</v>
      </c>
      <c r="BL77" s="163">
        <f t="shared" si="208"/>
        <v>0</v>
      </c>
      <c r="BM77" s="163">
        <f t="shared" si="208"/>
        <v>0</v>
      </c>
      <c r="BN77" s="163">
        <f t="shared" si="208"/>
        <v>0</v>
      </c>
      <c r="BO77" s="163">
        <f>IFERROR(SUM(BI77:BN77),0)</f>
        <v>0</v>
      </c>
      <c r="BP77" s="163">
        <f t="shared" ref="BP77:BU77" si="209">IFERROR(SUM(BP75:BP76),0)</f>
        <v>0</v>
      </c>
      <c r="BQ77" s="163">
        <f t="shared" si="209"/>
        <v>0</v>
      </c>
      <c r="BR77" s="163">
        <f t="shared" si="209"/>
        <v>0</v>
      </c>
      <c r="BS77" s="163">
        <f t="shared" si="209"/>
        <v>0</v>
      </c>
      <c r="BT77" s="163">
        <f t="shared" si="209"/>
        <v>0</v>
      </c>
      <c r="BU77" s="163">
        <f t="shared" si="209"/>
        <v>0</v>
      </c>
      <c r="BV77" s="163">
        <f>IFERROR(SUM(BP77:BU77),0)</f>
        <v>0</v>
      </c>
      <c r="BW77" s="163">
        <f t="shared" ref="BW77:CB77" si="210">IFERROR(SUM(BW75:BW76),0)</f>
        <v>0</v>
      </c>
      <c r="BX77" s="163">
        <f t="shared" si="210"/>
        <v>0</v>
      </c>
      <c r="BY77" s="163">
        <f t="shared" si="210"/>
        <v>0</v>
      </c>
      <c r="BZ77" s="163">
        <f t="shared" si="210"/>
        <v>0</v>
      </c>
      <c r="CA77" s="163">
        <f t="shared" si="210"/>
        <v>0</v>
      </c>
      <c r="CB77" s="163">
        <f t="shared" si="210"/>
        <v>0</v>
      </c>
      <c r="CC77" s="163">
        <f>IFERROR(SUM(BW77:CB77),0)</f>
        <v>0</v>
      </c>
      <c r="CD77" s="163">
        <f t="shared" ref="CD77:CI77" si="211">IFERROR(SUM(CD75:CD76),0)</f>
        <v>0</v>
      </c>
      <c r="CE77" s="163">
        <f t="shared" si="211"/>
        <v>0</v>
      </c>
      <c r="CF77" s="163">
        <f t="shared" si="211"/>
        <v>0</v>
      </c>
      <c r="CG77" s="163">
        <f t="shared" si="211"/>
        <v>0</v>
      </c>
      <c r="CH77" s="163">
        <f t="shared" si="211"/>
        <v>0</v>
      </c>
      <c r="CI77" s="163">
        <f t="shared" si="211"/>
        <v>0</v>
      </c>
      <c r="CJ77" s="163">
        <f>IFERROR(SUM(CD77:CI77),0)</f>
        <v>0</v>
      </c>
      <c r="CK77" s="163">
        <f t="shared" ref="CK77:CP77" si="212">IFERROR(SUM(CK75:CK76),0)</f>
        <v>0</v>
      </c>
      <c r="CL77" s="163">
        <f t="shared" si="212"/>
        <v>0</v>
      </c>
      <c r="CM77" s="163">
        <f t="shared" si="212"/>
        <v>0</v>
      </c>
      <c r="CN77" s="163">
        <f t="shared" si="212"/>
        <v>0</v>
      </c>
      <c r="CO77" s="163">
        <f t="shared" si="212"/>
        <v>0</v>
      </c>
      <c r="CP77" s="163">
        <f t="shared" si="212"/>
        <v>0</v>
      </c>
      <c r="CQ77" s="163">
        <f>IFERROR(SUM(CK77:CP77),0)</f>
        <v>0</v>
      </c>
      <c r="CR77" s="163">
        <f t="shared" ref="CR77:CW77" si="213">IFERROR(SUM(CR75:CR76),0)</f>
        <v>0</v>
      </c>
      <c r="CS77" s="163">
        <f t="shared" si="213"/>
        <v>0</v>
      </c>
      <c r="CT77" s="163">
        <f t="shared" si="213"/>
        <v>0</v>
      </c>
      <c r="CU77" s="163">
        <f t="shared" si="213"/>
        <v>0</v>
      </c>
      <c r="CV77" s="163">
        <f t="shared" si="213"/>
        <v>0</v>
      </c>
      <c r="CW77" s="163">
        <f t="shared" si="213"/>
        <v>0</v>
      </c>
      <c r="CX77" s="163">
        <f>IFERROR(SUM(CR77:CW77),0)</f>
        <v>0</v>
      </c>
      <c r="CY77" s="163">
        <f t="shared" ref="CY77:DD77" si="214">IFERROR(SUM(CY75:CY76),0)</f>
        <v>0</v>
      </c>
      <c r="CZ77" s="163">
        <f t="shared" si="214"/>
        <v>0</v>
      </c>
      <c r="DA77" s="163">
        <f t="shared" si="214"/>
        <v>0</v>
      </c>
      <c r="DB77" s="163">
        <f t="shared" si="214"/>
        <v>0</v>
      </c>
      <c r="DC77" s="163">
        <f t="shared" si="214"/>
        <v>0</v>
      </c>
      <c r="DD77" s="163">
        <f t="shared" si="214"/>
        <v>0</v>
      </c>
      <c r="DE77" s="163">
        <f>IFERROR(SUM(CY77:DD77),0)</f>
        <v>0</v>
      </c>
    </row>
    <row r="78" spans="2:109" ht="22.5" customHeight="1" thickBot="1" x14ac:dyDescent="0.3">
      <c r="B78" s="36" t="s">
        <v>61</v>
      </c>
      <c r="C78" s="10"/>
      <c r="D78" s="10"/>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row>
    <row r="79" spans="2:109" ht="22.5" customHeight="1" x14ac:dyDescent="0.25">
      <c r="B79" s="35" t="s">
        <v>57</v>
      </c>
      <c r="C79" s="33" t="s">
        <v>58</v>
      </c>
      <c r="D79" s="33">
        <v>3</v>
      </c>
      <c r="E79" s="51"/>
      <c r="F79" s="51"/>
      <c r="G79" s="51"/>
      <c r="H79" s="51"/>
      <c r="I79" s="51"/>
      <c r="J79" s="51"/>
      <c r="K79" s="163">
        <f>IFERROR(SUM(E79:J79),0)</f>
        <v>0</v>
      </c>
      <c r="L79" s="51"/>
      <c r="M79" s="51"/>
      <c r="N79" s="51"/>
      <c r="O79" s="51"/>
      <c r="P79" s="51"/>
      <c r="Q79" s="51"/>
      <c r="R79" s="163">
        <f>IFERROR(SUM(L79:Q79),0)</f>
        <v>0</v>
      </c>
      <c r="S79" s="51"/>
      <c r="T79" s="51"/>
      <c r="U79" s="51"/>
      <c r="V79" s="51"/>
      <c r="W79" s="51"/>
      <c r="X79" s="51"/>
      <c r="Y79" s="163">
        <f>IFERROR(SUM(S79:X79),0)</f>
        <v>0</v>
      </c>
      <c r="Z79" s="51"/>
      <c r="AA79" s="51"/>
      <c r="AB79" s="51"/>
      <c r="AC79" s="51"/>
      <c r="AD79" s="51"/>
      <c r="AE79" s="51"/>
      <c r="AF79" s="163">
        <f>IFERROR(SUM(Z79:AE79),0)</f>
        <v>0</v>
      </c>
      <c r="AG79" s="51"/>
      <c r="AH79" s="51"/>
      <c r="AI79" s="51"/>
      <c r="AJ79" s="51"/>
      <c r="AK79" s="51"/>
      <c r="AL79" s="51"/>
      <c r="AM79" s="163">
        <f>IFERROR(SUM(AG79:AL79),0)</f>
        <v>0</v>
      </c>
      <c r="AN79" s="51"/>
      <c r="AO79" s="51"/>
      <c r="AP79" s="51"/>
      <c r="AQ79" s="51"/>
      <c r="AR79" s="51"/>
      <c r="AS79" s="51"/>
      <c r="AT79" s="163">
        <f>IFERROR(SUM(AN79:AS79),0)</f>
        <v>0</v>
      </c>
      <c r="AU79" s="51"/>
      <c r="AV79" s="51"/>
      <c r="AW79" s="51"/>
      <c r="AX79" s="51"/>
      <c r="AY79" s="51"/>
      <c r="AZ79" s="51"/>
      <c r="BA79" s="163">
        <f>IFERROR(SUM(AU79:AZ79),0)</f>
        <v>0</v>
      </c>
      <c r="BB79" s="51"/>
      <c r="BC79" s="51"/>
      <c r="BD79" s="51"/>
      <c r="BE79" s="51"/>
      <c r="BF79" s="51"/>
      <c r="BG79" s="51"/>
      <c r="BH79" s="163">
        <f>IFERROR(SUM(BB79:BG79),0)</f>
        <v>0</v>
      </c>
      <c r="BI79" s="51"/>
      <c r="BJ79" s="51"/>
      <c r="BK79" s="51"/>
      <c r="BL79" s="51"/>
      <c r="BM79" s="51"/>
      <c r="BN79" s="51"/>
      <c r="BO79" s="163">
        <f>IFERROR(SUM(BI79:BN79),0)</f>
        <v>0</v>
      </c>
      <c r="BP79" s="51"/>
      <c r="BQ79" s="51"/>
      <c r="BR79" s="51"/>
      <c r="BS79" s="51"/>
      <c r="BT79" s="51"/>
      <c r="BU79" s="51"/>
      <c r="BV79" s="163">
        <f>IFERROR(SUM(BP79:BU79),0)</f>
        <v>0</v>
      </c>
      <c r="BW79" s="51"/>
      <c r="BX79" s="51"/>
      <c r="BY79" s="51"/>
      <c r="BZ79" s="51"/>
      <c r="CA79" s="51"/>
      <c r="CB79" s="51"/>
      <c r="CC79" s="163">
        <f>IFERROR(SUM(BW79:CB79),0)</f>
        <v>0</v>
      </c>
      <c r="CD79" s="51"/>
      <c r="CE79" s="51"/>
      <c r="CF79" s="51"/>
      <c r="CG79" s="51"/>
      <c r="CH79" s="51"/>
      <c r="CI79" s="51"/>
      <c r="CJ79" s="163">
        <f>IFERROR(SUM(CD79:CI79),0)</f>
        <v>0</v>
      </c>
      <c r="CK79" s="51"/>
      <c r="CL79" s="51"/>
      <c r="CM79" s="51"/>
      <c r="CN79" s="51"/>
      <c r="CO79" s="51"/>
      <c r="CP79" s="51"/>
      <c r="CQ79" s="163">
        <f>IFERROR(SUM(CK79:CP79),0)</f>
        <v>0</v>
      </c>
      <c r="CR79" s="51"/>
      <c r="CS79" s="51"/>
      <c r="CT79" s="51"/>
      <c r="CU79" s="51"/>
      <c r="CV79" s="51"/>
      <c r="CW79" s="51"/>
      <c r="CX79" s="163">
        <f>IFERROR(SUM(CR79:CW79),0)</f>
        <v>0</v>
      </c>
      <c r="CY79" s="51"/>
      <c r="CZ79" s="51"/>
      <c r="DA79" s="51"/>
      <c r="DB79" s="51"/>
      <c r="DC79" s="51"/>
      <c r="DD79" s="51"/>
      <c r="DE79" s="163">
        <f>IFERROR(SUM(CY79:DD79),0)</f>
        <v>0</v>
      </c>
    </row>
    <row r="80" spans="2:109" ht="22.5" customHeight="1" x14ac:dyDescent="0.25">
      <c r="B80" s="34" t="s">
        <v>59</v>
      </c>
      <c r="C80" s="33" t="s">
        <v>58</v>
      </c>
      <c r="D80" s="33">
        <v>3</v>
      </c>
      <c r="E80" s="51"/>
      <c r="F80" s="51"/>
      <c r="G80" s="51"/>
      <c r="H80" s="51"/>
      <c r="I80" s="51"/>
      <c r="J80" s="51"/>
      <c r="K80" s="163">
        <f>IFERROR(SUM(E80:J80),0)</f>
        <v>0</v>
      </c>
      <c r="L80" s="51"/>
      <c r="M80" s="51"/>
      <c r="N80" s="51"/>
      <c r="O80" s="51"/>
      <c r="P80" s="51"/>
      <c r="Q80" s="51"/>
      <c r="R80" s="163">
        <f>IFERROR(SUM(L80:Q80),0)</f>
        <v>0</v>
      </c>
      <c r="S80" s="51"/>
      <c r="T80" s="51"/>
      <c r="U80" s="51"/>
      <c r="V80" s="51"/>
      <c r="W80" s="51"/>
      <c r="X80" s="51"/>
      <c r="Y80" s="163">
        <f>IFERROR(SUM(S80:X80),0)</f>
        <v>0</v>
      </c>
      <c r="Z80" s="51"/>
      <c r="AA80" s="51"/>
      <c r="AB80" s="51"/>
      <c r="AC80" s="51"/>
      <c r="AD80" s="51"/>
      <c r="AE80" s="51"/>
      <c r="AF80" s="163">
        <f>IFERROR(SUM(Z80:AE80),0)</f>
        <v>0</v>
      </c>
      <c r="AG80" s="51"/>
      <c r="AH80" s="51"/>
      <c r="AI80" s="51"/>
      <c r="AJ80" s="51"/>
      <c r="AK80" s="51"/>
      <c r="AL80" s="51"/>
      <c r="AM80" s="163">
        <f>IFERROR(SUM(AG80:AL80),0)</f>
        <v>0</v>
      </c>
      <c r="AN80" s="165"/>
      <c r="AO80" s="165"/>
      <c r="AP80" s="165"/>
      <c r="AQ80" s="165"/>
      <c r="AR80" s="165"/>
      <c r="AS80" s="165"/>
      <c r="AT80" s="166"/>
      <c r="AU80" s="165"/>
      <c r="AV80" s="165"/>
      <c r="AW80" s="165"/>
      <c r="AX80" s="165"/>
      <c r="AY80" s="165"/>
      <c r="AZ80" s="165"/>
      <c r="BA80" s="166"/>
      <c r="BB80" s="165"/>
      <c r="BC80" s="165"/>
      <c r="BD80" s="165"/>
      <c r="BE80" s="165"/>
      <c r="BF80" s="165"/>
      <c r="BG80" s="165"/>
      <c r="BH80" s="166"/>
      <c r="BI80" s="165"/>
      <c r="BJ80" s="165"/>
      <c r="BK80" s="165"/>
      <c r="BL80" s="165"/>
      <c r="BM80" s="165"/>
      <c r="BN80" s="165"/>
      <c r="BO80" s="166"/>
      <c r="BP80" s="165"/>
      <c r="BQ80" s="165"/>
      <c r="BR80" s="165"/>
      <c r="BS80" s="165"/>
      <c r="BT80" s="165"/>
      <c r="BU80" s="165"/>
      <c r="BV80" s="166"/>
      <c r="BW80" s="165"/>
      <c r="BX80" s="165"/>
      <c r="BY80" s="165"/>
      <c r="BZ80" s="165"/>
      <c r="CA80" s="165"/>
      <c r="CB80" s="165"/>
      <c r="CC80" s="166"/>
      <c r="CD80" s="165"/>
      <c r="CE80" s="165"/>
      <c r="CF80" s="165"/>
      <c r="CG80" s="165"/>
      <c r="CH80" s="165"/>
      <c r="CI80" s="165"/>
      <c r="CJ80" s="166"/>
      <c r="CK80" s="165"/>
      <c r="CL80" s="165"/>
      <c r="CM80" s="165"/>
      <c r="CN80" s="165"/>
      <c r="CO80" s="165"/>
      <c r="CP80" s="165"/>
      <c r="CQ80" s="166"/>
      <c r="CR80" s="165"/>
      <c r="CS80" s="165"/>
      <c r="CT80" s="165"/>
      <c r="CU80" s="165"/>
      <c r="CV80" s="165"/>
      <c r="CW80" s="165"/>
      <c r="CX80" s="166"/>
      <c r="CY80" s="165"/>
      <c r="CZ80" s="165"/>
      <c r="DA80" s="165"/>
      <c r="DB80" s="165"/>
      <c r="DC80" s="165"/>
      <c r="DD80" s="165"/>
      <c r="DE80" s="166"/>
    </row>
    <row r="81" spans="2:109" ht="22.5" customHeight="1" thickBot="1" x14ac:dyDescent="0.3">
      <c r="B81" s="34" t="s">
        <v>60</v>
      </c>
      <c r="C81" s="33" t="s">
        <v>58</v>
      </c>
      <c r="D81" s="33">
        <v>3</v>
      </c>
      <c r="E81" s="163">
        <f t="shared" ref="E81:J81" si="215">IFERROR(SUM(E79:E80),0)</f>
        <v>0</v>
      </c>
      <c r="F81" s="163">
        <f t="shared" si="215"/>
        <v>0</v>
      </c>
      <c r="G81" s="163">
        <f t="shared" si="215"/>
        <v>0</v>
      </c>
      <c r="H81" s="163">
        <f t="shared" si="215"/>
        <v>0</v>
      </c>
      <c r="I81" s="163">
        <f t="shared" si="215"/>
        <v>0</v>
      </c>
      <c r="J81" s="163">
        <f t="shared" si="215"/>
        <v>0</v>
      </c>
      <c r="K81" s="163">
        <f>IFERROR(SUM(E81:J81),0)</f>
        <v>0</v>
      </c>
      <c r="L81" s="163">
        <f t="shared" ref="L81:Q81" si="216">IFERROR(SUM(L79:L80),0)</f>
        <v>0</v>
      </c>
      <c r="M81" s="163">
        <f t="shared" si="216"/>
        <v>0</v>
      </c>
      <c r="N81" s="163">
        <f t="shared" si="216"/>
        <v>0</v>
      </c>
      <c r="O81" s="163">
        <f t="shared" si="216"/>
        <v>0</v>
      </c>
      <c r="P81" s="163">
        <f t="shared" si="216"/>
        <v>0</v>
      </c>
      <c r="Q81" s="163">
        <f t="shared" si="216"/>
        <v>0</v>
      </c>
      <c r="R81" s="163">
        <f>IFERROR(SUM(L81:Q81),0)</f>
        <v>0</v>
      </c>
      <c r="S81" s="163">
        <f t="shared" ref="S81:X81" si="217">IFERROR(SUM(S79:S80),0)</f>
        <v>0</v>
      </c>
      <c r="T81" s="163">
        <f t="shared" si="217"/>
        <v>0</v>
      </c>
      <c r="U81" s="163">
        <f t="shared" si="217"/>
        <v>0</v>
      </c>
      <c r="V81" s="163">
        <f t="shared" si="217"/>
        <v>0</v>
      </c>
      <c r="W81" s="163">
        <f t="shared" si="217"/>
        <v>0</v>
      </c>
      <c r="X81" s="163">
        <f t="shared" si="217"/>
        <v>0</v>
      </c>
      <c r="Y81" s="163">
        <f>IFERROR(SUM(S81:X81),0)</f>
        <v>0</v>
      </c>
      <c r="Z81" s="163">
        <f t="shared" ref="Z81:AE81" si="218">IFERROR(SUM(Z79:Z80),0)</f>
        <v>0</v>
      </c>
      <c r="AA81" s="163">
        <f t="shared" si="218"/>
        <v>0</v>
      </c>
      <c r="AB81" s="163">
        <f t="shared" si="218"/>
        <v>0</v>
      </c>
      <c r="AC81" s="163">
        <f t="shared" si="218"/>
        <v>0</v>
      </c>
      <c r="AD81" s="163">
        <f t="shared" si="218"/>
        <v>0</v>
      </c>
      <c r="AE81" s="163">
        <f t="shared" si="218"/>
        <v>0</v>
      </c>
      <c r="AF81" s="163">
        <f>IFERROR(SUM(Z81:AE81),0)</f>
        <v>0</v>
      </c>
      <c r="AG81" s="163">
        <f t="shared" ref="AG81:AL81" si="219">IFERROR(SUM(AG79:AG80),0)</f>
        <v>0</v>
      </c>
      <c r="AH81" s="163">
        <f t="shared" si="219"/>
        <v>0</v>
      </c>
      <c r="AI81" s="163">
        <f t="shared" si="219"/>
        <v>0</v>
      </c>
      <c r="AJ81" s="163">
        <f t="shared" si="219"/>
        <v>0</v>
      </c>
      <c r="AK81" s="163">
        <f t="shared" si="219"/>
        <v>0</v>
      </c>
      <c r="AL81" s="163">
        <f t="shared" si="219"/>
        <v>0</v>
      </c>
      <c r="AM81" s="163">
        <f>IFERROR(SUM(AG81:AL81),0)</f>
        <v>0</v>
      </c>
      <c r="AN81" s="163">
        <f t="shared" ref="AN81:AS81" si="220">IFERROR(SUM(AN79:AN80),0)</f>
        <v>0</v>
      </c>
      <c r="AO81" s="163">
        <f t="shared" si="220"/>
        <v>0</v>
      </c>
      <c r="AP81" s="163">
        <f t="shared" si="220"/>
        <v>0</v>
      </c>
      <c r="AQ81" s="163">
        <f t="shared" si="220"/>
        <v>0</v>
      </c>
      <c r="AR81" s="163">
        <f t="shared" si="220"/>
        <v>0</v>
      </c>
      <c r="AS81" s="163">
        <f t="shared" si="220"/>
        <v>0</v>
      </c>
      <c r="AT81" s="163">
        <f>IFERROR(SUM(AN81:AS81),0)</f>
        <v>0</v>
      </c>
      <c r="AU81" s="163">
        <f t="shared" ref="AU81:AZ81" si="221">IFERROR(SUM(AU79:AU80),0)</f>
        <v>0</v>
      </c>
      <c r="AV81" s="163">
        <f t="shared" si="221"/>
        <v>0</v>
      </c>
      <c r="AW81" s="163">
        <f t="shared" si="221"/>
        <v>0</v>
      </c>
      <c r="AX81" s="163">
        <f t="shared" si="221"/>
        <v>0</v>
      </c>
      <c r="AY81" s="163">
        <f t="shared" si="221"/>
        <v>0</v>
      </c>
      <c r="AZ81" s="163">
        <f t="shared" si="221"/>
        <v>0</v>
      </c>
      <c r="BA81" s="163">
        <f>IFERROR(SUM(AU81:AZ81),0)</f>
        <v>0</v>
      </c>
      <c r="BB81" s="163">
        <f t="shared" ref="BB81:BG81" si="222">IFERROR(SUM(BB79:BB80),0)</f>
        <v>0</v>
      </c>
      <c r="BC81" s="163">
        <f t="shared" si="222"/>
        <v>0</v>
      </c>
      <c r="BD81" s="163">
        <f t="shared" si="222"/>
        <v>0</v>
      </c>
      <c r="BE81" s="163">
        <f t="shared" si="222"/>
        <v>0</v>
      </c>
      <c r="BF81" s="163">
        <f t="shared" si="222"/>
        <v>0</v>
      </c>
      <c r="BG81" s="163">
        <f t="shared" si="222"/>
        <v>0</v>
      </c>
      <c r="BH81" s="163">
        <f>IFERROR(SUM(BB81:BG81),0)</f>
        <v>0</v>
      </c>
      <c r="BI81" s="163">
        <f t="shared" ref="BI81:BN81" si="223">IFERROR(SUM(BI79:BI80),0)</f>
        <v>0</v>
      </c>
      <c r="BJ81" s="163">
        <f t="shared" si="223"/>
        <v>0</v>
      </c>
      <c r="BK81" s="163">
        <f t="shared" si="223"/>
        <v>0</v>
      </c>
      <c r="BL81" s="163">
        <f t="shared" si="223"/>
        <v>0</v>
      </c>
      <c r="BM81" s="163">
        <f t="shared" si="223"/>
        <v>0</v>
      </c>
      <c r="BN81" s="163">
        <f t="shared" si="223"/>
        <v>0</v>
      </c>
      <c r="BO81" s="163">
        <f>IFERROR(SUM(BI81:BN81),0)</f>
        <v>0</v>
      </c>
      <c r="BP81" s="163">
        <f t="shared" ref="BP81:BU81" si="224">IFERROR(SUM(BP79:BP80),0)</f>
        <v>0</v>
      </c>
      <c r="BQ81" s="163">
        <f t="shared" si="224"/>
        <v>0</v>
      </c>
      <c r="BR81" s="163">
        <f t="shared" si="224"/>
        <v>0</v>
      </c>
      <c r="BS81" s="163">
        <f t="shared" si="224"/>
        <v>0</v>
      </c>
      <c r="BT81" s="163">
        <f t="shared" si="224"/>
        <v>0</v>
      </c>
      <c r="BU81" s="163">
        <f t="shared" si="224"/>
        <v>0</v>
      </c>
      <c r="BV81" s="163">
        <f>IFERROR(SUM(BP81:BU81),0)</f>
        <v>0</v>
      </c>
      <c r="BW81" s="163">
        <f t="shared" ref="BW81:CB81" si="225">IFERROR(SUM(BW79:BW80),0)</f>
        <v>0</v>
      </c>
      <c r="BX81" s="163">
        <f t="shared" si="225"/>
        <v>0</v>
      </c>
      <c r="BY81" s="163">
        <f t="shared" si="225"/>
        <v>0</v>
      </c>
      <c r="BZ81" s="163">
        <f t="shared" si="225"/>
        <v>0</v>
      </c>
      <c r="CA81" s="163">
        <f t="shared" si="225"/>
        <v>0</v>
      </c>
      <c r="CB81" s="163">
        <f t="shared" si="225"/>
        <v>0</v>
      </c>
      <c r="CC81" s="163">
        <f>IFERROR(SUM(BW81:CB81),0)</f>
        <v>0</v>
      </c>
      <c r="CD81" s="163">
        <f t="shared" ref="CD81:CI81" si="226">IFERROR(SUM(CD79:CD80),0)</f>
        <v>0</v>
      </c>
      <c r="CE81" s="163">
        <f t="shared" si="226"/>
        <v>0</v>
      </c>
      <c r="CF81" s="163">
        <f t="shared" si="226"/>
        <v>0</v>
      </c>
      <c r="CG81" s="163">
        <f t="shared" si="226"/>
        <v>0</v>
      </c>
      <c r="CH81" s="163">
        <f t="shared" si="226"/>
        <v>0</v>
      </c>
      <c r="CI81" s="163">
        <f t="shared" si="226"/>
        <v>0</v>
      </c>
      <c r="CJ81" s="163">
        <f>IFERROR(SUM(CD81:CI81),0)</f>
        <v>0</v>
      </c>
      <c r="CK81" s="163">
        <f t="shared" ref="CK81:CP81" si="227">IFERROR(SUM(CK79:CK80),0)</f>
        <v>0</v>
      </c>
      <c r="CL81" s="163">
        <f t="shared" si="227"/>
        <v>0</v>
      </c>
      <c r="CM81" s="163">
        <f t="shared" si="227"/>
        <v>0</v>
      </c>
      <c r="CN81" s="163">
        <f t="shared" si="227"/>
        <v>0</v>
      </c>
      <c r="CO81" s="163">
        <f t="shared" si="227"/>
        <v>0</v>
      </c>
      <c r="CP81" s="163">
        <f t="shared" si="227"/>
        <v>0</v>
      </c>
      <c r="CQ81" s="163">
        <f>IFERROR(SUM(CK81:CP81),0)</f>
        <v>0</v>
      </c>
      <c r="CR81" s="163">
        <f t="shared" ref="CR81:CW81" si="228">IFERROR(SUM(CR79:CR80),0)</f>
        <v>0</v>
      </c>
      <c r="CS81" s="163">
        <f t="shared" si="228"/>
        <v>0</v>
      </c>
      <c r="CT81" s="163">
        <f t="shared" si="228"/>
        <v>0</v>
      </c>
      <c r="CU81" s="163">
        <f t="shared" si="228"/>
        <v>0</v>
      </c>
      <c r="CV81" s="163">
        <f t="shared" si="228"/>
        <v>0</v>
      </c>
      <c r="CW81" s="163">
        <f t="shared" si="228"/>
        <v>0</v>
      </c>
      <c r="CX81" s="163">
        <f>IFERROR(SUM(CR81:CW81),0)</f>
        <v>0</v>
      </c>
      <c r="CY81" s="163">
        <f t="shared" ref="CY81:DD81" si="229">IFERROR(SUM(CY79:CY80),0)</f>
        <v>0</v>
      </c>
      <c r="CZ81" s="163">
        <f t="shared" si="229"/>
        <v>0</v>
      </c>
      <c r="DA81" s="163">
        <f t="shared" si="229"/>
        <v>0</v>
      </c>
      <c r="DB81" s="163">
        <f t="shared" si="229"/>
        <v>0</v>
      </c>
      <c r="DC81" s="163">
        <f t="shared" si="229"/>
        <v>0</v>
      </c>
      <c r="DD81" s="163">
        <f t="shared" si="229"/>
        <v>0</v>
      </c>
      <c r="DE81" s="163">
        <f>IFERROR(SUM(CY81:DD81),0)</f>
        <v>0</v>
      </c>
    </row>
    <row r="82" spans="2:109" ht="22.5" customHeight="1" thickBot="1" x14ac:dyDescent="0.3">
      <c r="B82" s="36" t="s">
        <v>62</v>
      </c>
      <c r="C82" s="10"/>
      <c r="D82" s="10"/>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row>
    <row r="83" spans="2:109" ht="22.5" customHeight="1" x14ac:dyDescent="0.25">
      <c r="B83" s="35" t="s">
        <v>57</v>
      </c>
      <c r="C83" s="33" t="s">
        <v>58</v>
      </c>
      <c r="D83" s="33">
        <v>3</v>
      </c>
      <c r="E83" s="164">
        <f t="shared" ref="E83:J84" si="230">IFERROR(SUM(E75,E79),0)</f>
        <v>0</v>
      </c>
      <c r="F83" s="164">
        <f t="shared" si="230"/>
        <v>0</v>
      </c>
      <c r="G83" s="164">
        <f t="shared" si="230"/>
        <v>0</v>
      </c>
      <c r="H83" s="164">
        <f t="shared" si="230"/>
        <v>0</v>
      </c>
      <c r="I83" s="164">
        <f t="shared" si="230"/>
        <v>0</v>
      </c>
      <c r="J83" s="164">
        <f t="shared" si="230"/>
        <v>0</v>
      </c>
      <c r="K83" s="163">
        <f>IFERROR(SUM(E83:J83),0)</f>
        <v>0</v>
      </c>
      <c r="L83" s="164">
        <f t="shared" ref="L83:Q84" si="231">IFERROR(SUM(L75,L79),0)</f>
        <v>0</v>
      </c>
      <c r="M83" s="164">
        <f t="shared" si="231"/>
        <v>0</v>
      </c>
      <c r="N83" s="164">
        <f t="shared" si="231"/>
        <v>0</v>
      </c>
      <c r="O83" s="164">
        <f t="shared" si="231"/>
        <v>0</v>
      </c>
      <c r="P83" s="164">
        <f t="shared" si="231"/>
        <v>0</v>
      </c>
      <c r="Q83" s="164">
        <f t="shared" si="231"/>
        <v>0</v>
      </c>
      <c r="R83" s="163">
        <f>IFERROR(SUM(L83:Q83),0)</f>
        <v>0</v>
      </c>
      <c r="S83" s="164">
        <f t="shared" ref="S83:X84" si="232">IFERROR(SUM(S75,S79),0)</f>
        <v>0</v>
      </c>
      <c r="T83" s="164">
        <f t="shared" si="232"/>
        <v>0</v>
      </c>
      <c r="U83" s="164">
        <f t="shared" si="232"/>
        <v>0</v>
      </c>
      <c r="V83" s="164">
        <f t="shared" si="232"/>
        <v>0</v>
      </c>
      <c r="W83" s="164">
        <f t="shared" si="232"/>
        <v>0</v>
      </c>
      <c r="X83" s="164">
        <f t="shared" si="232"/>
        <v>0</v>
      </c>
      <c r="Y83" s="163">
        <f>IFERROR(SUM(S83:X83),0)</f>
        <v>0</v>
      </c>
      <c r="Z83" s="164">
        <f t="shared" ref="Z83:AE84" si="233">IFERROR(SUM(Z75,Z79),0)</f>
        <v>0</v>
      </c>
      <c r="AA83" s="164">
        <f t="shared" si="233"/>
        <v>0</v>
      </c>
      <c r="AB83" s="164">
        <f t="shared" si="233"/>
        <v>0</v>
      </c>
      <c r="AC83" s="164">
        <f t="shared" si="233"/>
        <v>0</v>
      </c>
      <c r="AD83" s="164">
        <f t="shared" si="233"/>
        <v>0</v>
      </c>
      <c r="AE83" s="164">
        <f t="shared" si="233"/>
        <v>0</v>
      </c>
      <c r="AF83" s="163">
        <f>IFERROR(SUM(Z83:AE83),0)</f>
        <v>0</v>
      </c>
      <c r="AG83" s="164">
        <f t="shared" ref="AG83:AL84" si="234">IFERROR(SUM(AG75,AG79),0)</f>
        <v>0</v>
      </c>
      <c r="AH83" s="164">
        <f t="shared" si="234"/>
        <v>0</v>
      </c>
      <c r="AI83" s="164">
        <f t="shared" si="234"/>
        <v>0</v>
      </c>
      <c r="AJ83" s="164">
        <f t="shared" si="234"/>
        <v>0</v>
      </c>
      <c r="AK83" s="164">
        <f t="shared" si="234"/>
        <v>0</v>
      </c>
      <c r="AL83" s="164">
        <f t="shared" si="234"/>
        <v>0</v>
      </c>
      <c r="AM83" s="163">
        <f>IFERROR(SUM(AG83:AL83),0)</f>
        <v>0</v>
      </c>
      <c r="AN83" s="51"/>
      <c r="AO83" s="51"/>
      <c r="AP83" s="51"/>
      <c r="AQ83" s="51"/>
      <c r="AR83" s="51"/>
      <c r="AS83" s="51"/>
      <c r="AT83" s="163">
        <f>IFERROR(SUM(AN83:AS83),0)</f>
        <v>0</v>
      </c>
      <c r="AU83" s="51"/>
      <c r="AV83" s="51"/>
      <c r="AW83" s="51"/>
      <c r="AX83" s="51"/>
      <c r="AY83" s="51"/>
      <c r="AZ83" s="51"/>
      <c r="BA83" s="163">
        <f>IFERROR(SUM(AU83:AZ83),0)</f>
        <v>0</v>
      </c>
      <c r="BB83" s="51"/>
      <c r="BC83" s="51"/>
      <c r="BD83" s="51"/>
      <c r="BE83" s="51"/>
      <c r="BF83" s="51"/>
      <c r="BG83" s="51"/>
      <c r="BH83" s="163">
        <f>IFERROR(SUM(BB83:BG83),0)</f>
        <v>0</v>
      </c>
      <c r="BI83" s="51"/>
      <c r="BJ83" s="51"/>
      <c r="BK83" s="51"/>
      <c r="BL83" s="51"/>
      <c r="BM83" s="51"/>
      <c r="BN83" s="51"/>
      <c r="BO83" s="163">
        <f>IFERROR(SUM(BI83:BN83),0)</f>
        <v>0</v>
      </c>
      <c r="BP83" s="51"/>
      <c r="BQ83" s="51"/>
      <c r="BR83" s="51"/>
      <c r="BS83" s="51"/>
      <c r="BT83" s="51"/>
      <c r="BU83" s="51"/>
      <c r="BV83" s="163">
        <f>IFERROR(SUM(BP83:BU83),0)</f>
        <v>0</v>
      </c>
      <c r="BW83" s="51"/>
      <c r="BX83" s="51"/>
      <c r="BY83" s="51"/>
      <c r="BZ83" s="51"/>
      <c r="CA83" s="51"/>
      <c r="CB83" s="51"/>
      <c r="CC83" s="163">
        <f>IFERROR(SUM(BW83:CB83),0)</f>
        <v>0</v>
      </c>
      <c r="CD83" s="51"/>
      <c r="CE83" s="51"/>
      <c r="CF83" s="51"/>
      <c r="CG83" s="51"/>
      <c r="CH83" s="51"/>
      <c r="CI83" s="51"/>
      <c r="CJ83" s="163">
        <f>IFERROR(SUM(CD83:CI83),0)</f>
        <v>0</v>
      </c>
      <c r="CK83" s="51"/>
      <c r="CL83" s="51"/>
      <c r="CM83" s="51"/>
      <c r="CN83" s="51"/>
      <c r="CO83" s="51"/>
      <c r="CP83" s="51"/>
      <c r="CQ83" s="163">
        <f>IFERROR(SUM(CK83:CP83),0)</f>
        <v>0</v>
      </c>
      <c r="CR83" s="51"/>
      <c r="CS83" s="51"/>
      <c r="CT83" s="51"/>
      <c r="CU83" s="51"/>
      <c r="CV83" s="51"/>
      <c r="CW83" s="51"/>
      <c r="CX83" s="163">
        <f>IFERROR(SUM(CR83:CW83),0)</f>
        <v>0</v>
      </c>
      <c r="CY83" s="51"/>
      <c r="CZ83" s="51"/>
      <c r="DA83" s="51"/>
      <c r="DB83" s="51"/>
      <c r="DC83" s="51"/>
      <c r="DD83" s="51"/>
      <c r="DE83" s="163">
        <f>IFERROR(SUM(CY83:DD83),0)</f>
        <v>0</v>
      </c>
    </row>
    <row r="84" spans="2:109" ht="22.5" customHeight="1" x14ac:dyDescent="0.25">
      <c r="B84" s="34" t="s">
        <v>59</v>
      </c>
      <c r="C84" s="33" t="s">
        <v>58</v>
      </c>
      <c r="D84" s="33">
        <v>3</v>
      </c>
      <c r="E84" s="164">
        <f t="shared" si="230"/>
        <v>0</v>
      </c>
      <c r="F84" s="164">
        <f t="shared" si="230"/>
        <v>0</v>
      </c>
      <c r="G84" s="164">
        <f t="shared" si="230"/>
        <v>0</v>
      </c>
      <c r="H84" s="164">
        <f t="shared" si="230"/>
        <v>0</v>
      </c>
      <c r="I84" s="164">
        <f t="shared" si="230"/>
        <v>0</v>
      </c>
      <c r="J84" s="164">
        <f t="shared" si="230"/>
        <v>0</v>
      </c>
      <c r="K84" s="163">
        <f>IFERROR(SUM(E84:J84),0)</f>
        <v>0</v>
      </c>
      <c r="L84" s="164">
        <f t="shared" si="231"/>
        <v>0</v>
      </c>
      <c r="M84" s="164">
        <f t="shared" si="231"/>
        <v>0</v>
      </c>
      <c r="N84" s="164">
        <f t="shared" si="231"/>
        <v>0</v>
      </c>
      <c r="O84" s="164">
        <f t="shared" si="231"/>
        <v>0</v>
      </c>
      <c r="P84" s="164">
        <f t="shared" si="231"/>
        <v>0</v>
      </c>
      <c r="Q84" s="164">
        <f t="shared" si="231"/>
        <v>0</v>
      </c>
      <c r="R84" s="163">
        <f>IFERROR(SUM(L84:Q84),0)</f>
        <v>0</v>
      </c>
      <c r="S84" s="164">
        <f t="shared" si="232"/>
        <v>0</v>
      </c>
      <c r="T84" s="164">
        <f t="shared" si="232"/>
        <v>0</v>
      </c>
      <c r="U84" s="164">
        <f t="shared" si="232"/>
        <v>0</v>
      </c>
      <c r="V84" s="164">
        <f t="shared" si="232"/>
        <v>0</v>
      </c>
      <c r="W84" s="164">
        <f t="shared" si="232"/>
        <v>0</v>
      </c>
      <c r="X84" s="164">
        <f t="shared" si="232"/>
        <v>0</v>
      </c>
      <c r="Y84" s="163">
        <f>IFERROR(SUM(S84:X84),0)</f>
        <v>0</v>
      </c>
      <c r="Z84" s="164">
        <f t="shared" si="233"/>
        <v>0</v>
      </c>
      <c r="AA84" s="164">
        <f t="shared" si="233"/>
        <v>0</v>
      </c>
      <c r="AB84" s="164">
        <f t="shared" si="233"/>
        <v>0</v>
      </c>
      <c r="AC84" s="164">
        <f t="shared" si="233"/>
        <v>0</v>
      </c>
      <c r="AD84" s="164">
        <f t="shared" si="233"/>
        <v>0</v>
      </c>
      <c r="AE84" s="164">
        <f t="shared" si="233"/>
        <v>0</v>
      </c>
      <c r="AF84" s="163">
        <f>IFERROR(SUM(Z84:AE84),0)</f>
        <v>0</v>
      </c>
      <c r="AG84" s="164">
        <f t="shared" si="234"/>
        <v>0</v>
      </c>
      <c r="AH84" s="164">
        <f t="shared" si="234"/>
        <v>0</v>
      </c>
      <c r="AI84" s="164">
        <f t="shared" si="234"/>
        <v>0</v>
      </c>
      <c r="AJ84" s="164">
        <f t="shared" si="234"/>
        <v>0</v>
      </c>
      <c r="AK84" s="164">
        <f t="shared" si="234"/>
        <v>0</v>
      </c>
      <c r="AL84" s="164">
        <f t="shared" si="234"/>
        <v>0</v>
      </c>
      <c r="AM84" s="163">
        <f>IFERROR(SUM(AG84:AL84),0)</f>
        <v>0</v>
      </c>
      <c r="AN84" s="165"/>
      <c r="AO84" s="165"/>
      <c r="AP84" s="165"/>
      <c r="AQ84" s="165"/>
      <c r="AR84" s="165"/>
      <c r="AS84" s="165"/>
      <c r="AT84" s="166"/>
      <c r="AU84" s="165"/>
      <c r="AV84" s="165"/>
      <c r="AW84" s="165"/>
      <c r="AX84" s="165"/>
      <c r="AY84" s="165"/>
      <c r="AZ84" s="165"/>
      <c r="BA84" s="166"/>
      <c r="BB84" s="165"/>
      <c r="BC84" s="165"/>
      <c r="BD84" s="165"/>
      <c r="BE84" s="165"/>
      <c r="BF84" s="165"/>
      <c r="BG84" s="165"/>
      <c r="BH84" s="166"/>
      <c r="BI84" s="165"/>
      <c r="BJ84" s="165"/>
      <c r="BK84" s="165"/>
      <c r="BL84" s="165"/>
      <c r="BM84" s="165"/>
      <c r="BN84" s="165"/>
      <c r="BO84" s="166"/>
      <c r="BP84" s="165"/>
      <c r="BQ84" s="165"/>
      <c r="BR84" s="165"/>
      <c r="BS84" s="165"/>
      <c r="BT84" s="165"/>
      <c r="BU84" s="165"/>
      <c r="BV84" s="166"/>
      <c r="BW84" s="165"/>
      <c r="BX84" s="165"/>
      <c r="BY84" s="165"/>
      <c r="BZ84" s="165"/>
      <c r="CA84" s="165"/>
      <c r="CB84" s="165"/>
      <c r="CC84" s="166"/>
      <c r="CD84" s="165"/>
      <c r="CE84" s="165"/>
      <c r="CF84" s="165"/>
      <c r="CG84" s="165"/>
      <c r="CH84" s="165"/>
      <c r="CI84" s="165"/>
      <c r="CJ84" s="166"/>
      <c r="CK84" s="165"/>
      <c r="CL84" s="165"/>
      <c r="CM84" s="165"/>
      <c r="CN84" s="165"/>
      <c r="CO84" s="165"/>
      <c r="CP84" s="165"/>
      <c r="CQ84" s="166"/>
      <c r="CR84" s="165"/>
      <c r="CS84" s="165"/>
      <c r="CT84" s="165"/>
      <c r="CU84" s="165"/>
      <c r="CV84" s="165"/>
      <c r="CW84" s="165"/>
      <c r="CX84" s="166"/>
      <c r="CY84" s="165"/>
      <c r="CZ84" s="165"/>
      <c r="DA84" s="165"/>
      <c r="DB84" s="165"/>
      <c r="DC84" s="165"/>
      <c r="DD84" s="165"/>
      <c r="DE84" s="166"/>
    </row>
    <row r="85" spans="2:109" ht="22.5" customHeight="1" x14ac:dyDescent="0.25">
      <c r="B85" s="34" t="s">
        <v>60</v>
      </c>
      <c r="C85" s="33" t="s">
        <v>58</v>
      </c>
      <c r="D85" s="33">
        <v>3</v>
      </c>
      <c r="E85" s="163">
        <f t="shared" ref="E85:J85" si="235">IFERROR(SUM(E83:E84),0)</f>
        <v>0</v>
      </c>
      <c r="F85" s="163">
        <f t="shared" si="235"/>
        <v>0</v>
      </c>
      <c r="G85" s="163">
        <f t="shared" si="235"/>
        <v>0</v>
      </c>
      <c r="H85" s="163">
        <f t="shared" si="235"/>
        <v>0</v>
      </c>
      <c r="I85" s="163">
        <f t="shared" si="235"/>
        <v>0</v>
      </c>
      <c r="J85" s="163">
        <f t="shared" si="235"/>
        <v>0</v>
      </c>
      <c r="K85" s="163">
        <f>IFERROR(SUM(E85:J85),0)</f>
        <v>0</v>
      </c>
      <c r="L85" s="163">
        <f t="shared" ref="L85:Q85" si="236">IFERROR(SUM(L83:L84),0)</f>
        <v>0</v>
      </c>
      <c r="M85" s="163">
        <f t="shared" si="236"/>
        <v>0</v>
      </c>
      <c r="N85" s="163">
        <f t="shared" si="236"/>
        <v>0</v>
      </c>
      <c r="O85" s="163">
        <f t="shared" si="236"/>
        <v>0</v>
      </c>
      <c r="P85" s="163">
        <f t="shared" si="236"/>
        <v>0</v>
      </c>
      <c r="Q85" s="163">
        <f t="shared" si="236"/>
        <v>0</v>
      </c>
      <c r="R85" s="163">
        <f>IFERROR(SUM(L85:Q85),0)</f>
        <v>0</v>
      </c>
      <c r="S85" s="163">
        <f t="shared" ref="S85:X85" si="237">IFERROR(SUM(S83:S84),0)</f>
        <v>0</v>
      </c>
      <c r="T85" s="163">
        <f t="shared" si="237"/>
        <v>0</v>
      </c>
      <c r="U85" s="163">
        <f t="shared" si="237"/>
        <v>0</v>
      </c>
      <c r="V85" s="163">
        <f t="shared" si="237"/>
        <v>0</v>
      </c>
      <c r="W85" s="163">
        <f t="shared" si="237"/>
        <v>0</v>
      </c>
      <c r="X85" s="163">
        <f t="shared" si="237"/>
        <v>0</v>
      </c>
      <c r="Y85" s="163">
        <f>IFERROR(SUM(S85:X85),0)</f>
        <v>0</v>
      </c>
      <c r="Z85" s="163">
        <f t="shared" ref="Z85:AE85" si="238">IFERROR(SUM(Z83:Z84),0)</f>
        <v>0</v>
      </c>
      <c r="AA85" s="163">
        <f t="shared" si="238"/>
        <v>0</v>
      </c>
      <c r="AB85" s="163">
        <f t="shared" si="238"/>
        <v>0</v>
      </c>
      <c r="AC85" s="163">
        <f t="shared" si="238"/>
        <v>0</v>
      </c>
      <c r="AD85" s="163">
        <f t="shared" si="238"/>
        <v>0</v>
      </c>
      <c r="AE85" s="163">
        <f t="shared" si="238"/>
        <v>0</v>
      </c>
      <c r="AF85" s="163">
        <f>IFERROR(SUM(Z85:AE85),0)</f>
        <v>0</v>
      </c>
      <c r="AG85" s="163">
        <f t="shared" ref="AG85:AL85" si="239">IFERROR(SUM(AG83:AG84),0)</f>
        <v>0</v>
      </c>
      <c r="AH85" s="163">
        <f t="shared" si="239"/>
        <v>0</v>
      </c>
      <c r="AI85" s="163">
        <f t="shared" si="239"/>
        <v>0</v>
      </c>
      <c r="AJ85" s="163">
        <f t="shared" si="239"/>
        <v>0</v>
      </c>
      <c r="AK85" s="163">
        <f t="shared" si="239"/>
        <v>0</v>
      </c>
      <c r="AL85" s="163">
        <f t="shared" si="239"/>
        <v>0</v>
      </c>
      <c r="AM85" s="163">
        <f>IFERROR(SUM(AG85:AL85),0)</f>
        <v>0</v>
      </c>
      <c r="AN85" s="163">
        <f t="shared" ref="AN85:AS85" si="240">IFERROR(SUM(AN83:AN84),0)</f>
        <v>0</v>
      </c>
      <c r="AO85" s="163">
        <f t="shared" si="240"/>
        <v>0</v>
      </c>
      <c r="AP85" s="163">
        <f t="shared" si="240"/>
        <v>0</v>
      </c>
      <c r="AQ85" s="163">
        <f t="shared" si="240"/>
        <v>0</v>
      </c>
      <c r="AR85" s="163">
        <f t="shared" si="240"/>
        <v>0</v>
      </c>
      <c r="AS85" s="163">
        <f t="shared" si="240"/>
        <v>0</v>
      </c>
      <c r="AT85" s="163">
        <f>IFERROR(SUM(AN85:AS85),0)</f>
        <v>0</v>
      </c>
      <c r="AU85" s="163">
        <f t="shared" ref="AU85:AZ85" si="241">IFERROR(SUM(AU83:AU84),0)</f>
        <v>0</v>
      </c>
      <c r="AV85" s="163">
        <f t="shared" si="241"/>
        <v>0</v>
      </c>
      <c r="AW85" s="163">
        <f t="shared" si="241"/>
        <v>0</v>
      </c>
      <c r="AX85" s="163">
        <f t="shared" si="241"/>
        <v>0</v>
      </c>
      <c r="AY85" s="163">
        <f t="shared" si="241"/>
        <v>0</v>
      </c>
      <c r="AZ85" s="163">
        <f t="shared" si="241"/>
        <v>0</v>
      </c>
      <c r="BA85" s="163">
        <f>IFERROR(SUM(AU85:AZ85),0)</f>
        <v>0</v>
      </c>
      <c r="BB85" s="163">
        <f t="shared" ref="BB85:BG85" si="242">IFERROR(SUM(BB83:BB84),0)</f>
        <v>0</v>
      </c>
      <c r="BC85" s="163">
        <f t="shared" si="242"/>
        <v>0</v>
      </c>
      <c r="BD85" s="163">
        <f t="shared" si="242"/>
        <v>0</v>
      </c>
      <c r="BE85" s="163">
        <f t="shared" si="242"/>
        <v>0</v>
      </c>
      <c r="BF85" s="163">
        <f t="shared" si="242"/>
        <v>0</v>
      </c>
      <c r="BG85" s="163">
        <f t="shared" si="242"/>
        <v>0</v>
      </c>
      <c r="BH85" s="163">
        <f>IFERROR(SUM(BB85:BG85),0)</f>
        <v>0</v>
      </c>
      <c r="BI85" s="163">
        <f t="shared" ref="BI85:BN85" si="243">IFERROR(SUM(BI83:BI84),0)</f>
        <v>0</v>
      </c>
      <c r="BJ85" s="163">
        <f t="shared" si="243"/>
        <v>0</v>
      </c>
      <c r="BK85" s="163">
        <f t="shared" si="243"/>
        <v>0</v>
      </c>
      <c r="BL85" s="163">
        <f t="shared" si="243"/>
        <v>0</v>
      </c>
      <c r="BM85" s="163">
        <f t="shared" si="243"/>
        <v>0</v>
      </c>
      <c r="BN85" s="163">
        <f t="shared" si="243"/>
        <v>0</v>
      </c>
      <c r="BO85" s="163">
        <f>IFERROR(SUM(BI85:BN85),0)</f>
        <v>0</v>
      </c>
      <c r="BP85" s="163">
        <f t="shared" ref="BP85:BU85" si="244">IFERROR(SUM(BP83:BP84),0)</f>
        <v>0</v>
      </c>
      <c r="BQ85" s="163">
        <f t="shared" si="244"/>
        <v>0</v>
      </c>
      <c r="BR85" s="163">
        <f t="shared" si="244"/>
        <v>0</v>
      </c>
      <c r="BS85" s="163">
        <f t="shared" si="244"/>
        <v>0</v>
      </c>
      <c r="BT85" s="163">
        <f t="shared" si="244"/>
        <v>0</v>
      </c>
      <c r="BU85" s="163">
        <f t="shared" si="244"/>
        <v>0</v>
      </c>
      <c r="BV85" s="163">
        <f>IFERROR(SUM(BP85:BU85),0)</f>
        <v>0</v>
      </c>
      <c r="BW85" s="163">
        <f t="shared" ref="BW85:CB85" si="245">IFERROR(SUM(BW83:BW84),0)</f>
        <v>0</v>
      </c>
      <c r="BX85" s="163">
        <f t="shared" si="245"/>
        <v>0</v>
      </c>
      <c r="BY85" s="163">
        <f t="shared" si="245"/>
        <v>0</v>
      </c>
      <c r="BZ85" s="163">
        <f t="shared" si="245"/>
        <v>0</v>
      </c>
      <c r="CA85" s="163">
        <f t="shared" si="245"/>
        <v>0</v>
      </c>
      <c r="CB85" s="163">
        <f t="shared" si="245"/>
        <v>0</v>
      </c>
      <c r="CC85" s="163">
        <f>IFERROR(SUM(BW85:CB85),0)</f>
        <v>0</v>
      </c>
      <c r="CD85" s="163">
        <f t="shared" ref="CD85:CI85" si="246">IFERROR(SUM(CD83:CD84),0)</f>
        <v>0</v>
      </c>
      <c r="CE85" s="163">
        <f t="shared" si="246"/>
        <v>0</v>
      </c>
      <c r="CF85" s="163">
        <f t="shared" si="246"/>
        <v>0</v>
      </c>
      <c r="CG85" s="163">
        <f t="shared" si="246"/>
        <v>0</v>
      </c>
      <c r="CH85" s="163">
        <f t="shared" si="246"/>
        <v>0</v>
      </c>
      <c r="CI85" s="163">
        <f t="shared" si="246"/>
        <v>0</v>
      </c>
      <c r="CJ85" s="163">
        <f>IFERROR(SUM(CD85:CI85),0)</f>
        <v>0</v>
      </c>
      <c r="CK85" s="163">
        <f t="shared" ref="CK85:CP85" si="247">IFERROR(SUM(CK83:CK84),0)</f>
        <v>0</v>
      </c>
      <c r="CL85" s="163">
        <f t="shared" si="247"/>
        <v>0</v>
      </c>
      <c r="CM85" s="163">
        <f t="shared" si="247"/>
        <v>0</v>
      </c>
      <c r="CN85" s="163">
        <f t="shared" si="247"/>
        <v>0</v>
      </c>
      <c r="CO85" s="163">
        <f t="shared" si="247"/>
        <v>0</v>
      </c>
      <c r="CP85" s="163">
        <f t="shared" si="247"/>
        <v>0</v>
      </c>
      <c r="CQ85" s="163">
        <f>IFERROR(SUM(CK85:CP85),0)</f>
        <v>0</v>
      </c>
      <c r="CR85" s="163">
        <f t="shared" ref="CR85:CW85" si="248">IFERROR(SUM(CR83:CR84),0)</f>
        <v>0</v>
      </c>
      <c r="CS85" s="163">
        <f t="shared" si="248"/>
        <v>0</v>
      </c>
      <c r="CT85" s="163">
        <f t="shared" si="248"/>
        <v>0</v>
      </c>
      <c r="CU85" s="163">
        <f t="shared" si="248"/>
        <v>0</v>
      </c>
      <c r="CV85" s="163">
        <f t="shared" si="248"/>
        <v>0</v>
      </c>
      <c r="CW85" s="163">
        <f t="shared" si="248"/>
        <v>0</v>
      </c>
      <c r="CX85" s="163">
        <f>IFERROR(SUM(CR85:CW85),0)</f>
        <v>0</v>
      </c>
      <c r="CY85" s="163">
        <f t="shared" ref="CY85:DD85" si="249">IFERROR(SUM(CY83:CY84),0)</f>
        <v>0</v>
      </c>
      <c r="CZ85" s="163">
        <f t="shared" si="249"/>
        <v>0</v>
      </c>
      <c r="DA85" s="163">
        <f t="shared" si="249"/>
        <v>0</v>
      </c>
      <c r="DB85" s="163">
        <f t="shared" si="249"/>
        <v>0</v>
      </c>
      <c r="DC85" s="163">
        <f t="shared" si="249"/>
        <v>0</v>
      </c>
      <c r="DD85" s="163">
        <f t="shared" si="249"/>
        <v>0</v>
      </c>
      <c r="DE85" s="163">
        <f>IFERROR(SUM(CY85:DD85),0)</f>
        <v>0</v>
      </c>
    </row>
    <row r="86" spans="2:109" ht="15" thickBot="1" x14ac:dyDescent="0.3"/>
    <row r="87" spans="2:109" ht="22.5" customHeight="1" thickBot="1" x14ac:dyDescent="0.3">
      <c r="B87" s="42" t="s">
        <v>1153</v>
      </c>
      <c r="C87" s="7"/>
      <c r="D87" s="7"/>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row>
    <row r="88" spans="2:109" ht="22.5" customHeight="1" thickBot="1" x14ac:dyDescent="0.3">
      <c r="B88" s="36" t="s">
        <v>56</v>
      </c>
      <c r="C88" s="10"/>
      <c r="D88" s="10"/>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row>
    <row r="89" spans="2:109" ht="22.5" customHeight="1" x14ac:dyDescent="0.25">
      <c r="B89" s="35" t="s">
        <v>57</v>
      </c>
      <c r="C89" s="33" t="s">
        <v>58</v>
      </c>
      <c r="D89" s="33">
        <v>3</v>
      </c>
      <c r="E89" s="164">
        <f t="shared" ref="E89:J91" si="250">IFERROR(SUM(E19,E33,E47,E61,E75),0)</f>
        <v>0</v>
      </c>
      <c r="F89" s="164">
        <f t="shared" si="250"/>
        <v>0</v>
      </c>
      <c r="G89" s="164">
        <f t="shared" si="250"/>
        <v>0</v>
      </c>
      <c r="H89" s="164">
        <f t="shared" si="250"/>
        <v>0</v>
      </c>
      <c r="I89" s="164">
        <f t="shared" si="250"/>
        <v>0</v>
      </c>
      <c r="J89" s="164">
        <f t="shared" si="250"/>
        <v>0</v>
      </c>
      <c r="K89" s="163">
        <f>IFERROR(SUM(E89:J89),0)</f>
        <v>0</v>
      </c>
      <c r="L89" s="164">
        <f t="shared" ref="L89:Q91" si="251">IFERROR(SUM(L19,L33,L47,L61,L75),0)</f>
        <v>0</v>
      </c>
      <c r="M89" s="164">
        <f t="shared" si="251"/>
        <v>0</v>
      </c>
      <c r="N89" s="164">
        <f t="shared" si="251"/>
        <v>0</v>
      </c>
      <c r="O89" s="164">
        <f t="shared" si="251"/>
        <v>0</v>
      </c>
      <c r="P89" s="164">
        <f t="shared" si="251"/>
        <v>0</v>
      </c>
      <c r="Q89" s="164">
        <f t="shared" si="251"/>
        <v>0</v>
      </c>
      <c r="R89" s="163">
        <f>IFERROR(SUM(L89:Q89),0)</f>
        <v>0</v>
      </c>
      <c r="S89" s="164">
        <f t="shared" ref="S89:X91" si="252">IFERROR(SUM(S19,S33,S47,S61,S75),0)</f>
        <v>0</v>
      </c>
      <c r="T89" s="164">
        <f t="shared" si="252"/>
        <v>0</v>
      </c>
      <c r="U89" s="164">
        <f t="shared" si="252"/>
        <v>0</v>
      </c>
      <c r="V89" s="164">
        <f t="shared" si="252"/>
        <v>0</v>
      </c>
      <c r="W89" s="164">
        <f t="shared" si="252"/>
        <v>0</v>
      </c>
      <c r="X89" s="164">
        <f t="shared" si="252"/>
        <v>0</v>
      </c>
      <c r="Y89" s="163">
        <f>IFERROR(SUM(S89:X89),0)</f>
        <v>0</v>
      </c>
      <c r="Z89" s="164">
        <f t="shared" ref="Z89:AE91" si="253">IFERROR(SUM(Z19,Z33,Z47,Z61,Z75),0)</f>
        <v>0</v>
      </c>
      <c r="AA89" s="164">
        <f t="shared" si="253"/>
        <v>0</v>
      </c>
      <c r="AB89" s="164">
        <f t="shared" si="253"/>
        <v>0</v>
      </c>
      <c r="AC89" s="164">
        <f t="shared" si="253"/>
        <v>0</v>
      </c>
      <c r="AD89" s="164">
        <f t="shared" si="253"/>
        <v>0</v>
      </c>
      <c r="AE89" s="164">
        <f t="shared" si="253"/>
        <v>0</v>
      </c>
      <c r="AF89" s="163">
        <f>IFERROR(SUM(Z89:AE89),0)</f>
        <v>0</v>
      </c>
      <c r="AG89" s="164">
        <f t="shared" ref="AG89:AL91" si="254">IFERROR(SUM(AG19,AG33,AG47,AG61,AG75),0)</f>
        <v>0</v>
      </c>
      <c r="AH89" s="164">
        <f t="shared" si="254"/>
        <v>0</v>
      </c>
      <c r="AI89" s="164">
        <f t="shared" si="254"/>
        <v>0</v>
      </c>
      <c r="AJ89" s="164">
        <f t="shared" si="254"/>
        <v>0</v>
      </c>
      <c r="AK89" s="164">
        <f t="shared" si="254"/>
        <v>0</v>
      </c>
      <c r="AL89" s="164">
        <f t="shared" si="254"/>
        <v>0</v>
      </c>
      <c r="AM89" s="163">
        <f>IFERROR(SUM(AG89:AL89),0)</f>
        <v>0</v>
      </c>
      <c r="AN89" s="51"/>
      <c r="AO89" s="51"/>
      <c r="AP89" s="51"/>
      <c r="AQ89" s="51"/>
      <c r="AR89" s="51"/>
      <c r="AS89" s="51"/>
      <c r="AT89" s="163">
        <f>IFERROR(SUM(AN89:AS89),0)</f>
        <v>0</v>
      </c>
      <c r="AU89" s="51"/>
      <c r="AV89" s="51"/>
      <c r="AW89" s="51"/>
      <c r="AX89" s="51"/>
      <c r="AY89" s="51"/>
      <c r="AZ89" s="51"/>
      <c r="BA89" s="163">
        <f>IFERROR(SUM(AU89:AZ89),0)</f>
        <v>0</v>
      </c>
      <c r="BB89" s="51"/>
      <c r="BC89" s="51"/>
      <c r="BD89" s="51"/>
      <c r="BE89" s="51"/>
      <c r="BF89" s="51"/>
      <c r="BG89" s="51"/>
      <c r="BH89" s="163">
        <f>IFERROR(SUM(BB89:BG89),0)</f>
        <v>0</v>
      </c>
      <c r="BI89" s="51"/>
      <c r="BJ89" s="51"/>
      <c r="BK89" s="51"/>
      <c r="BL89" s="51"/>
      <c r="BM89" s="51"/>
      <c r="BN89" s="51"/>
      <c r="BO89" s="163">
        <f>IFERROR(SUM(BI89:BN89),0)</f>
        <v>0</v>
      </c>
      <c r="BP89" s="51"/>
      <c r="BQ89" s="51"/>
      <c r="BR89" s="51"/>
      <c r="BS89" s="51"/>
      <c r="BT89" s="51"/>
      <c r="BU89" s="51"/>
      <c r="BV89" s="163">
        <f>IFERROR(SUM(BP89:BU89),0)</f>
        <v>0</v>
      </c>
      <c r="BW89" s="51"/>
      <c r="BX89" s="51"/>
      <c r="BY89" s="51"/>
      <c r="BZ89" s="51"/>
      <c r="CA89" s="51"/>
      <c r="CB89" s="51"/>
      <c r="CC89" s="163">
        <f>IFERROR(SUM(BW89:CB89),0)</f>
        <v>0</v>
      </c>
      <c r="CD89" s="51"/>
      <c r="CE89" s="51"/>
      <c r="CF89" s="51"/>
      <c r="CG89" s="51"/>
      <c r="CH89" s="51"/>
      <c r="CI89" s="51"/>
      <c r="CJ89" s="163">
        <f>IFERROR(SUM(CD89:CI89),0)</f>
        <v>0</v>
      </c>
      <c r="CK89" s="51"/>
      <c r="CL89" s="51"/>
      <c r="CM89" s="51"/>
      <c r="CN89" s="51"/>
      <c r="CO89" s="51"/>
      <c r="CP89" s="51"/>
      <c r="CQ89" s="163">
        <f>IFERROR(SUM(CK89:CP89),0)</f>
        <v>0</v>
      </c>
      <c r="CR89" s="51"/>
      <c r="CS89" s="51"/>
      <c r="CT89" s="51"/>
      <c r="CU89" s="51"/>
      <c r="CV89" s="51"/>
      <c r="CW89" s="51"/>
      <c r="CX89" s="163">
        <f>IFERROR(SUM(CR89:CW89),0)</f>
        <v>0</v>
      </c>
      <c r="CY89" s="51"/>
      <c r="CZ89" s="51"/>
      <c r="DA89" s="51"/>
      <c r="DB89" s="51"/>
      <c r="DC89" s="51"/>
      <c r="DD89" s="51"/>
      <c r="DE89" s="163">
        <f>IFERROR(SUM(CY89:DD89),0)</f>
        <v>0</v>
      </c>
    </row>
    <row r="90" spans="2:109" ht="22.5" customHeight="1" x14ac:dyDescent="0.25">
      <c r="B90" s="34" t="s">
        <v>59</v>
      </c>
      <c r="C90" s="33" t="s">
        <v>58</v>
      </c>
      <c r="D90" s="33">
        <v>3</v>
      </c>
      <c r="E90" s="164">
        <f t="shared" si="250"/>
        <v>40.726852643220077</v>
      </c>
      <c r="F90" s="164">
        <f t="shared" si="250"/>
        <v>0</v>
      </c>
      <c r="G90" s="164">
        <f t="shared" si="250"/>
        <v>0</v>
      </c>
      <c r="H90" s="164">
        <f t="shared" si="250"/>
        <v>0</v>
      </c>
      <c r="I90" s="164">
        <f t="shared" si="250"/>
        <v>0</v>
      </c>
      <c r="J90" s="164">
        <f t="shared" si="250"/>
        <v>0</v>
      </c>
      <c r="K90" s="163">
        <f>IFERROR(SUM(E90:J90),0)</f>
        <v>40.726852643220077</v>
      </c>
      <c r="L90" s="164">
        <f t="shared" si="251"/>
        <v>0</v>
      </c>
      <c r="M90" s="164">
        <f t="shared" si="251"/>
        <v>0</v>
      </c>
      <c r="N90" s="164">
        <f t="shared" si="251"/>
        <v>0</v>
      </c>
      <c r="O90" s="164">
        <f t="shared" si="251"/>
        <v>0</v>
      </c>
      <c r="P90" s="164">
        <f t="shared" si="251"/>
        <v>0</v>
      </c>
      <c r="Q90" s="164">
        <f t="shared" si="251"/>
        <v>0</v>
      </c>
      <c r="R90" s="163">
        <f>IFERROR(SUM(L90:Q90),0)</f>
        <v>0</v>
      </c>
      <c r="S90" s="164">
        <f>IFERROR(SUM(S20,S34,S48,S62,S76),0)</f>
        <v>0</v>
      </c>
      <c r="T90" s="164">
        <f t="shared" si="252"/>
        <v>0</v>
      </c>
      <c r="U90" s="164">
        <f t="shared" si="252"/>
        <v>0</v>
      </c>
      <c r="V90" s="164">
        <f t="shared" si="252"/>
        <v>0</v>
      </c>
      <c r="W90" s="164">
        <f t="shared" si="252"/>
        <v>0</v>
      </c>
      <c r="X90" s="164">
        <f t="shared" si="252"/>
        <v>0</v>
      </c>
      <c r="Y90" s="163">
        <f>IFERROR(SUM(S90:X90),0)</f>
        <v>0</v>
      </c>
      <c r="Z90" s="164">
        <f t="shared" si="253"/>
        <v>0</v>
      </c>
      <c r="AA90" s="164">
        <f t="shared" si="253"/>
        <v>0</v>
      </c>
      <c r="AB90" s="164">
        <f t="shared" si="253"/>
        <v>0</v>
      </c>
      <c r="AC90" s="164">
        <f t="shared" si="253"/>
        <v>0</v>
      </c>
      <c r="AD90" s="164">
        <f t="shared" si="253"/>
        <v>0</v>
      </c>
      <c r="AE90" s="164">
        <f t="shared" si="253"/>
        <v>0</v>
      </c>
      <c r="AF90" s="163">
        <f>IFERROR(SUM(Z90:AE90),0)</f>
        <v>0</v>
      </c>
      <c r="AG90" s="164">
        <f t="shared" si="254"/>
        <v>0</v>
      </c>
      <c r="AH90" s="164">
        <f t="shared" si="254"/>
        <v>0</v>
      </c>
      <c r="AI90" s="164">
        <f t="shared" si="254"/>
        <v>0</v>
      </c>
      <c r="AJ90" s="164">
        <f t="shared" si="254"/>
        <v>0</v>
      </c>
      <c r="AK90" s="164">
        <f t="shared" si="254"/>
        <v>0</v>
      </c>
      <c r="AL90" s="164">
        <f t="shared" si="254"/>
        <v>0</v>
      </c>
      <c r="AM90" s="163">
        <f>IFERROR(SUM(AG90:AL90),0)</f>
        <v>0</v>
      </c>
      <c r="AN90" s="165"/>
      <c r="AO90" s="165"/>
      <c r="AP90" s="165"/>
      <c r="AQ90" s="165"/>
      <c r="AR90" s="165"/>
      <c r="AS90" s="165"/>
      <c r="AT90" s="166"/>
      <c r="AU90" s="165"/>
      <c r="AV90" s="165"/>
      <c r="AW90" s="165"/>
      <c r="AX90" s="165"/>
      <c r="AY90" s="165"/>
      <c r="AZ90" s="165"/>
      <c r="BA90" s="166"/>
      <c r="BB90" s="165"/>
      <c r="BC90" s="165"/>
      <c r="BD90" s="165"/>
      <c r="BE90" s="165"/>
      <c r="BF90" s="165"/>
      <c r="BG90" s="165"/>
      <c r="BH90" s="166"/>
      <c r="BI90" s="165"/>
      <c r="BJ90" s="165"/>
      <c r="BK90" s="165"/>
      <c r="BL90" s="165"/>
      <c r="BM90" s="165"/>
      <c r="BN90" s="165"/>
      <c r="BO90" s="166"/>
      <c r="BP90" s="165"/>
      <c r="BQ90" s="165"/>
      <c r="BR90" s="165"/>
      <c r="BS90" s="165"/>
      <c r="BT90" s="165"/>
      <c r="BU90" s="165"/>
      <c r="BV90" s="166"/>
      <c r="BW90" s="165"/>
      <c r="BX90" s="165"/>
      <c r="BY90" s="165"/>
      <c r="BZ90" s="165"/>
      <c r="CA90" s="165"/>
      <c r="CB90" s="165"/>
      <c r="CC90" s="166"/>
      <c r="CD90" s="165"/>
      <c r="CE90" s="165"/>
      <c r="CF90" s="165"/>
      <c r="CG90" s="165"/>
      <c r="CH90" s="165"/>
      <c r="CI90" s="165"/>
      <c r="CJ90" s="166"/>
      <c r="CK90" s="165"/>
      <c r="CL90" s="165"/>
      <c r="CM90" s="165"/>
      <c r="CN90" s="165"/>
      <c r="CO90" s="165"/>
      <c r="CP90" s="165"/>
      <c r="CQ90" s="166"/>
      <c r="CR90" s="165"/>
      <c r="CS90" s="165"/>
      <c r="CT90" s="165"/>
      <c r="CU90" s="165"/>
      <c r="CV90" s="165"/>
      <c r="CW90" s="165"/>
      <c r="CX90" s="166"/>
      <c r="CY90" s="165"/>
      <c r="CZ90" s="165"/>
      <c r="DA90" s="165"/>
      <c r="DB90" s="165"/>
      <c r="DC90" s="165"/>
      <c r="DD90" s="165"/>
      <c r="DE90" s="166"/>
    </row>
    <row r="91" spans="2:109" ht="22.5" customHeight="1" thickBot="1" x14ac:dyDescent="0.3">
      <c r="B91" s="34" t="s">
        <v>60</v>
      </c>
      <c r="C91" s="33" t="s">
        <v>58</v>
      </c>
      <c r="D91" s="33">
        <v>3</v>
      </c>
      <c r="E91" s="164">
        <f t="shared" si="250"/>
        <v>40.726852643220077</v>
      </c>
      <c r="F91" s="164">
        <f t="shared" si="250"/>
        <v>0</v>
      </c>
      <c r="G91" s="164">
        <f t="shared" si="250"/>
        <v>0</v>
      </c>
      <c r="H91" s="164">
        <f t="shared" si="250"/>
        <v>0</v>
      </c>
      <c r="I91" s="164">
        <f t="shared" si="250"/>
        <v>0</v>
      </c>
      <c r="J91" s="164">
        <f t="shared" si="250"/>
        <v>0</v>
      </c>
      <c r="K91" s="163">
        <f>IFERROR(SUM(E91:J91),0)</f>
        <v>40.726852643220077</v>
      </c>
      <c r="L91" s="164">
        <f t="shared" si="251"/>
        <v>0</v>
      </c>
      <c r="M91" s="164">
        <f t="shared" si="251"/>
        <v>0</v>
      </c>
      <c r="N91" s="164">
        <f t="shared" si="251"/>
        <v>0</v>
      </c>
      <c r="O91" s="164">
        <f t="shared" si="251"/>
        <v>0</v>
      </c>
      <c r="P91" s="164">
        <f t="shared" si="251"/>
        <v>0</v>
      </c>
      <c r="Q91" s="164">
        <f t="shared" si="251"/>
        <v>0</v>
      </c>
      <c r="R91" s="163">
        <f>IFERROR(SUM(L91:Q91),0)</f>
        <v>0</v>
      </c>
      <c r="S91" s="164">
        <f t="shared" si="252"/>
        <v>0</v>
      </c>
      <c r="T91" s="164">
        <f t="shared" si="252"/>
        <v>0</v>
      </c>
      <c r="U91" s="164">
        <f t="shared" si="252"/>
        <v>0</v>
      </c>
      <c r="V91" s="164">
        <f t="shared" si="252"/>
        <v>0</v>
      </c>
      <c r="W91" s="164">
        <f t="shared" si="252"/>
        <v>0</v>
      </c>
      <c r="X91" s="164">
        <f t="shared" si="252"/>
        <v>0</v>
      </c>
      <c r="Y91" s="163">
        <f>IFERROR(SUM(S91:X91),0)</f>
        <v>0</v>
      </c>
      <c r="Z91" s="164">
        <f t="shared" si="253"/>
        <v>0</v>
      </c>
      <c r="AA91" s="164">
        <f t="shared" si="253"/>
        <v>0</v>
      </c>
      <c r="AB91" s="164">
        <f t="shared" si="253"/>
        <v>0</v>
      </c>
      <c r="AC91" s="164">
        <f t="shared" si="253"/>
        <v>0</v>
      </c>
      <c r="AD91" s="164">
        <f t="shared" si="253"/>
        <v>0</v>
      </c>
      <c r="AE91" s="164">
        <f t="shared" si="253"/>
        <v>0</v>
      </c>
      <c r="AF91" s="163">
        <f>IFERROR(SUM(Z91:AE91),0)</f>
        <v>0</v>
      </c>
      <c r="AG91" s="164">
        <f t="shared" si="254"/>
        <v>0</v>
      </c>
      <c r="AH91" s="164">
        <f t="shared" si="254"/>
        <v>0</v>
      </c>
      <c r="AI91" s="164">
        <f t="shared" si="254"/>
        <v>0</v>
      </c>
      <c r="AJ91" s="164">
        <f t="shared" si="254"/>
        <v>0</v>
      </c>
      <c r="AK91" s="164">
        <f t="shared" si="254"/>
        <v>0</v>
      </c>
      <c r="AL91" s="164">
        <f t="shared" si="254"/>
        <v>0</v>
      </c>
      <c r="AM91" s="163">
        <f>IFERROR(SUM(AG91:AL91),0)</f>
        <v>0</v>
      </c>
      <c r="AN91" s="163">
        <f t="shared" ref="AN91:AS91" si="255">IFERROR(SUM(AN89:AN90),0)</f>
        <v>0</v>
      </c>
      <c r="AO91" s="163">
        <f t="shared" si="255"/>
        <v>0</v>
      </c>
      <c r="AP91" s="163">
        <f t="shared" si="255"/>
        <v>0</v>
      </c>
      <c r="AQ91" s="163">
        <f t="shared" si="255"/>
        <v>0</v>
      </c>
      <c r="AR91" s="163">
        <f t="shared" si="255"/>
        <v>0</v>
      </c>
      <c r="AS91" s="163">
        <f t="shared" si="255"/>
        <v>0</v>
      </c>
      <c r="AT91" s="163">
        <f>IFERROR(SUM(AN91:AS91),0)</f>
        <v>0</v>
      </c>
      <c r="AU91" s="163">
        <f t="shared" ref="AU91:AZ91" si="256">IFERROR(SUM(AU89:AU90),0)</f>
        <v>0</v>
      </c>
      <c r="AV91" s="163">
        <f t="shared" si="256"/>
        <v>0</v>
      </c>
      <c r="AW91" s="163">
        <f t="shared" si="256"/>
        <v>0</v>
      </c>
      <c r="AX91" s="163">
        <f t="shared" si="256"/>
        <v>0</v>
      </c>
      <c r="AY91" s="163">
        <f t="shared" si="256"/>
        <v>0</v>
      </c>
      <c r="AZ91" s="163">
        <f t="shared" si="256"/>
        <v>0</v>
      </c>
      <c r="BA91" s="163">
        <f>IFERROR(SUM(AU91:AZ91),0)</f>
        <v>0</v>
      </c>
      <c r="BB91" s="163">
        <f t="shared" ref="BB91:BG91" si="257">IFERROR(SUM(BB89:BB90),0)</f>
        <v>0</v>
      </c>
      <c r="BC91" s="163">
        <f t="shared" si="257"/>
        <v>0</v>
      </c>
      <c r="BD91" s="163">
        <f t="shared" si="257"/>
        <v>0</v>
      </c>
      <c r="BE91" s="163">
        <f t="shared" si="257"/>
        <v>0</v>
      </c>
      <c r="BF91" s="163">
        <f t="shared" si="257"/>
        <v>0</v>
      </c>
      <c r="BG91" s="163">
        <f t="shared" si="257"/>
        <v>0</v>
      </c>
      <c r="BH91" s="163">
        <f>IFERROR(SUM(BB91:BG91),0)</f>
        <v>0</v>
      </c>
      <c r="BI91" s="163">
        <f t="shared" ref="BI91:BN91" si="258">IFERROR(SUM(BI89:BI90),0)</f>
        <v>0</v>
      </c>
      <c r="BJ91" s="163">
        <f t="shared" si="258"/>
        <v>0</v>
      </c>
      <c r="BK91" s="163">
        <f t="shared" si="258"/>
        <v>0</v>
      </c>
      <c r="BL91" s="163">
        <f t="shared" si="258"/>
        <v>0</v>
      </c>
      <c r="BM91" s="163">
        <f t="shared" si="258"/>
        <v>0</v>
      </c>
      <c r="BN91" s="163">
        <f t="shared" si="258"/>
        <v>0</v>
      </c>
      <c r="BO91" s="163">
        <f>IFERROR(SUM(BI91:BN91),0)</f>
        <v>0</v>
      </c>
      <c r="BP91" s="163">
        <f t="shared" ref="BP91:BU91" si="259">IFERROR(SUM(BP89:BP90),0)</f>
        <v>0</v>
      </c>
      <c r="BQ91" s="163">
        <f t="shared" si="259"/>
        <v>0</v>
      </c>
      <c r="BR91" s="163">
        <f t="shared" si="259"/>
        <v>0</v>
      </c>
      <c r="BS91" s="163">
        <f t="shared" si="259"/>
        <v>0</v>
      </c>
      <c r="BT91" s="163">
        <f t="shared" si="259"/>
        <v>0</v>
      </c>
      <c r="BU91" s="163">
        <f t="shared" si="259"/>
        <v>0</v>
      </c>
      <c r="BV91" s="163">
        <f>IFERROR(SUM(BP91:BU91),0)</f>
        <v>0</v>
      </c>
      <c r="BW91" s="163">
        <f t="shared" ref="BW91:CB91" si="260">IFERROR(SUM(BW89:BW90),0)</f>
        <v>0</v>
      </c>
      <c r="BX91" s="163">
        <f t="shared" si="260"/>
        <v>0</v>
      </c>
      <c r="BY91" s="163">
        <f t="shared" si="260"/>
        <v>0</v>
      </c>
      <c r="BZ91" s="163">
        <f t="shared" si="260"/>
        <v>0</v>
      </c>
      <c r="CA91" s="163">
        <f t="shared" si="260"/>
        <v>0</v>
      </c>
      <c r="CB91" s="163">
        <f t="shared" si="260"/>
        <v>0</v>
      </c>
      <c r="CC91" s="163">
        <f>IFERROR(SUM(BW91:CB91),0)</f>
        <v>0</v>
      </c>
      <c r="CD91" s="163">
        <f t="shared" ref="CD91:CI91" si="261">IFERROR(SUM(CD89:CD90),0)</f>
        <v>0</v>
      </c>
      <c r="CE91" s="163">
        <f t="shared" si="261"/>
        <v>0</v>
      </c>
      <c r="CF91" s="163">
        <f t="shared" si="261"/>
        <v>0</v>
      </c>
      <c r="CG91" s="163">
        <f t="shared" si="261"/>
        <v>0</v>
      </c>
      <c r="CH91" s="163">
        <f t="shared" si="261"/>
        <v>0</v>
      </c>
      <c r="CI91" s="163">
        <f t="shared" si="261"/>
        <v>0</v>
      </c>
      <c r="CJ91" s="163">
        <f>IFERROR(SUM(CD91:CI91),0)</f>
        <v>0</v>
      </c>
      <c r="CK91" s="163">
        <f t="shared" ref="CK91:CP91" si="262">IFERROR(SUM(CK89:CK90),0)</f>
        <v>0</v>
      </c>
      <c r="CL91" s="163">
        <f t="shared" si="262"/>
        <v>0</v>
      </c>
      <c r="CM91" s="163">
        <f t="shared" si="262"/>
        <v>0</v>
      </c>
      <c r="CN91" s="163">
        <f t="shared" si="262"/>
        <v>0</v>
      </c>
      <c r="CO91" s="163">
        <f t="shared" si="262"/>
        <v>0</v>
      </c>
      <c r="CP91" s="163">
        <f t="shared" si="262"/>
        <v>0</v>
      </c>
      <c r="CQ91" s="163">
        <f>IFERROR(SUM(CK91:CP91),0)</f>
        <v>0</v>
      </c>
      <c r="CR91" s="163">
        <f t="shared" ref="CR91:CW91" si="263">IFERROR(SUM(CR89:CR90),0)</f>
        <v>0</v>
      </c>
      <c r="CS91" s="163">
        <f t="shared" si="263"/>
        <v>0</v>
      </c>
      <c r="CT91" s="163">
        <f t="shared" si="263"/>
        <v>0</v>
      </c>
      <c r="CU91" s="163">
        <f t="shared" si="263"/>
        <v>0</v>
      </c>
      <c r="CV91" s="163">
        <f t="shared" si="263"/>
        <v>0</v>
      </c>
      <c r="CW91" s="163">
        <f t="shared" si="263"/>
        <v>0</v>
      </c>
      <c r="CX91" s="163">
        <f>IFERROR(SUM(CR91:CW91),0)</f>
        <v>0</v>
      </c>
      <c r="CY91" s="163">
        <f t="shared" ref="CY91:DD91" si="264">IFERROR(SUM(CY89:CY90),0)</f>
        <v>0</v>
      </c>
      <c r="CZ91" s="163">
        <f t="shared" si="264"/>
        <v>0</v>
      </c>
      <c r="DA91" s="163">
        <f t="shared" si="264"/>
        <v>0</v>
      </c>
      <c r="DB91" s="163">
        <f t="shared" si="264"/>
        <v>0</v>
      </c>
      <c r="DC91" s="163">
        <f t="shared" si="264"/>
        <v>0</v>
      </c>
      <c r="DD91" s="163">
        <f t="shared" si="264"/>
        <v>0</v>
      </c>
      <c r="DE91" s="163">
        <f>IFERROR(SUM(CY91:DD91),0)</f>
        <v>0</v>
      </c>
    </row>
    <row r="92" spans="2:109" ht="22.5" customHeight="1" thickBot="1" x14ac:dyDescent="0.3">
      <c r="B92" s="36" t="s">
        <v>61</v>
      </c>
      <c r="C92" s="10"/>
      <c r="D92" s="10"/>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row>
    <row r="93" spans="2:109" ht="22.5" customHeight="1" x14ac:dyDescent="0.25">
      <c r="B93" s="35" t="s">
        <v>57</v>
      </c>
      <c r="C93" s="33" t="s">
        <v>58</v>
      </c>
      <c r="D93" s="33">
        <v>3</v>
      </c>
      <c r="E93" s="164">
        <f t="shared" ref="E93:J95" si="265">IFERROR(SUM(E23,E37,E51,E65,E79),0)</f>
        <v>0</v>
      </c>
      <c r="F93" s="164">
        <f t="shared" si="265"/>
        <v>0</v>
      </c>
      <c r="G93" s="164">
        <f t="shared" si="265"/>
        <v>0</v>
      </c>
      <c r="H93" s="164">
        <f t="shared" si="265"/>
        <v>0</v>
      </c>
      <c r="I93" s="164">
        <f t="shared" si="265"/>
        <v>0</v>
      </c>
      <c r="J93" s="164">
        <f t="shared" si="265"/>
        <v>0</v>
      </c>
      <c r="K93" s="163">
        <f>IFERROR(SUM(E93:J93),0)</f>
        <v>0</v>
      </c>
      <c r="L93" s="164">
        <f t="shared" ref="L93:Q95" si="266">IFERROR(SUM(L23,L37,L51,L65,L79),0)</f>
        <v>0</v>
      </c>
      <c r="M93" s="164">
        <f t="shared" si="266"/>
        <v>0</v>
      </c>
      <c r="N93" s="164">
        <f t="shared" si="266"/>
        <v>0</v>
      </c>
      <c r="O93" s="164">
        <f t="shared" si="266"/>
        <v>0</v>
      </c>
      <c r="P93" s="164">
        <f t="shared" si="266"/>
        <v>0</v>
      </c>
      <c r="Q93" s="164">
        <f t="shared" si="266"/>
        <v>0</v>
      </c>
      <c r="R93" s="163">
        <f>IFERROR(SUM(L93:Q93),0)</f>
        <v>0</v>
      </c>
      <c r="S93" s="164">
        <f t="shared" ref="S93:X95" si="267">IFERROR(SUM(S23,S37,S51,S65,S79),0)</f>
        <v>2.074918301667664</v>
      </c>
      <c r="T93" s="164">
        <f t="shared" si="267"/>
        <v>0</v>
      </c>
      <c r="U93" s="164">
        <f t="shared" si="267"/>
        <v>0</v>
      </c>
      <c r="V93" s="164">
        <f t="shared" si="267"/>
        <v>0</v>
      </c>
      <c r="W93" s="164">
        <f t="shared" si="267"/>
        <v>0</v>
      </c>
      <c r="X93" s="164">
        <f t="shared" si="267"/>
        <v>0</v>
      </c>
      <c r="Y93" s="163">
        <f>IFERROR(SUM(S93:X93),0)</f>
        <v>2.074918301667664</v>
      </c>
      <c r="Z93" s="164">
        <f t="shared" ref="Z93:AE95" si="268">IFERROR(SUM(Z23,Z37,Z51,Z65,Z79),0)</f>
        <v>0</v>
      </c>
      <c r="AA93" s="164">
        <f t="shared" si="268"/>
        <v>0</v>
      </c>
      <c r="AB93" s="164">
        <f t="shared" si="268"/>
        <v>0</v>
      </c>
      <c r="AC93" s="164">
        <f t="shared" si="268"/>
        <v>0</v>
      </c>
      <c r="AD93" s="164">
        <f t="shared" si="268"/>
        <v>0</v>
      </c>
      <c r="AE93" s="164">
        <f t="shared" si="268"/>
        <v>0</v>
      </c>
      <c r="AF93" s="163">
        <f>IFERROR(SUM(Z93:AE93),0)</f>
        <v>0</v>
      </c>
      <c r="AG93" s="164">
        <f t="shared" ref="AG93:AL95" si="269">IFERROR(SUM(AG23,AG37,AG51,AG65,AG79),0)</f>
        <v>0</v>
      </c>
      <c r="AH93" s="164">
        <f t="shared" si="269"/>
        <v>0</v>
      </c>
      <c r="AI93" s="164">
        <f t="shared" si="269"/>
        <v>0</v>
      </c>
      <c r="AJ93" s="164">
        <f t="shared" si="269"/>
        <v>0</v>
      </c>
      <c r="AK93" s="164">
        <f t="shared" si="269"/>
        <v>0</v>
      </c>
      <c r="AL93" s="164">
        <f t="shared" si="269"/>
        <v>0</v>
      </c>
      <c r="AM93" s="163">
        <f>IFERROR(SUM(AG93:AL93),0)</f>
        <v>0</v>
      </c>
      <c r="AN93" s="51"/>
      <c r="AO93" s="51"/>
      <c r="AP93" s="51"/>
      <c r="AQ93" s="51"/>
      <c r="AR93" s="51"/>
      <c r="AS93" s="51"/>
      <c r="AT93" s="163">
        <f>IFERROR(SUM(AN93:AS93),0)</f>
        <v>0</v>
      </c>
      <c r="AU93" s="51"/>
      <c r="AV93" s="51"/>
      <c r="AW93" s="51"/>
      <c r="AX93" s="51"/>
      <c r="AY93" s="51"/>
      <c r="AZ93" s="51"/>
      <c r="BA93" s="163">
        <f>IFERROR(SUM(AU93:AZ93),0)</f>
        <v>0</v>
      </c>
      <c r="BB93" s="51"/>
      <c r="BC93" s="51"/>
      <c r="BD93" s="51"/>
      <c r="BE93" s="51"/>
      <c r="BF93" s="51"/>
      <c r="BG93" s="51"/>
      <c r="BH93" s="163">
        <f>IFERROR(SUM(BB93:BG93),0)</f>
        <v>0</v>
      </c>
      <c r="BI93" s="51"/>
      <c r="BJ93" s="51"/>
      <c r="BK93" s="51"/>
      <c r="BL93" s="51"/>
      <c r="BM93" s="51"/>
      <c r="BN93" s="51"/>
      <c r="BO93" s="163">
        <f>IFERROR(SUM(BI93:BN93),0)</f>
        <v>0</v>
      </c>
      <c r="BP93" s="51"/>
      <c r="BQ93" s="51"/>
      <c r="BR93" s="51"/>
      <c r="BS93" s="51"/>
      <c r="BT93" s="51"/>
      <c r="BU93" s="51"/>
      <c r="BV93" s="163">
        <f>IFERROR(SUM(BP93:BU93),0)</f>
        <v>0</v>
      </c>
      <c r="BW93" s="51"/>
      <c r="BX93" s="51"/>
      <c r="BY93" s="51"/>
      <c r="BZ93" s="51"/>
      <c r="CA93" s="51"/>
      <c r="CB93" s="51"/>
      <c r="CC93" s="163">
        <f>IFERROR(SUM(BW93:CB93),0)</f>
        <v>0</v>
      </c>
      <c r="CD93" s="51"/>
      <c r="CE93" s="51"/>
      <c r="CF93" s="51"/>
      <c r="CG93" s="51"/>
      <c r="CH93" s="51"/>
      <c r="CI93" s="51"/>
      <c r="CJ93" s="163">
        <f>IFERROR(SUM(CD93:CI93),0)</f>
        <v>0</v>
      </c>
      <c r="CK93" s="51"/>
      <c r="CL93" s="51"/>
      <c r="CM93" s="51"/>
      <c r="CN93" s="51"/>
      <c r="CO93" s="51"/>
      <c r="CP93" s="51"/>
      <c r="CQ93" s="163">
        <f>IFERROR(SUM(CK93:CP93),0)</f>
        <v>0</v>
      </c>
      <c r="CR93" s="51"/>
      <c r="CS93" s="51"/>
      <c r="CT93" s="51"/>
      <c r="CU93" s="51"/>
      <c r="CV93" s="51"/>
      <c r="CW93" s="51"/>
      <c r="CX93" s="163">
        <f>IFERROR(SUM(CR93:CW93),0)</f>
        <v>0</v>
      </c>
      <c r="CY93" s="51"/>
      <c r="CZ93" s="51"/>
      <c r="DA93" s="51"/>
      <c r="DB93" s="51"/>
      <c r="DC93" s="51"/>
      <c r="DD93" s="51"/>
      <c r="DE93" s="163">
        <f>IFERROR(SUM(CY93:DD93),0)</f>
        <v>0</v>
      </c>
    </row>
    <row r="94" spans="2:109" ht="22.5" customHeight="1" x14ac:dyDescent="0.25">
      <c r="B94" s="34" t="s">
        <v>59</v>
      </c>
      <c r="C94" s="33" t="s">
        <v>58</v>
      </c>
      <c r="D94" s="33">
        <v>3</v>
      </c>
      <c r="E94" s="164">
        <f t="shared" si="265"/>
        <v>0</v>
      </c>
      <c r="F94" s="164">
        <f t="shared" si="265"/>
        <v>0</v>
      </c>
      <c r="G94" s="164">
        <f t="shared" si="265"/>
        <v>0</v>
      </c>
      <c r="H94" s="164">
        <f t="shared" si="265"/>
        <v>0</v>
      </c>
      <c r="I94" s="164">
        <f t="shared" si="265"/>
        <v>0</v>
      </c>
      <c r="J94" s="164">
        <f t="shared" si="265"/>
        <v>0</v>
      </c>
      <c r="K94" s="163">
        <f>IFERROR(SUM(E94:J94),0)</f>
        <v>0</v>
      </c>
      <c r="L94" s="164">
        <f t="shared" si="266"/>
        <v>68.882191144067363</v>
      </c>
      <c r="M94" s="164">
        <f t="shared" si="266"/>
        <v>0</v>
      </c>
      <c r="N94" s="164">
        <f t="shared" si="266"/>
        <v>0</v>
      </c>
      <c r="O94" s="164">
        <f t="shared" si="266"/>
        <v>0</v>
      </c>
      <c r="P94" s="164">
        <f t="shared" si="266"/>
        <v>0</v>
      </c>
      <c r="Q94" s="164">
        <f t="shared" si="266"/>
        <v>0</v>
      </c>
      <c r="R94" s="163">
        <f>IFERROR(SUM(L94:Q94),0)</f>
        <v>68.882191144067363</v>
      </c>
      <c r="S94" s="164">
        <f>IFERROR(SUM(S24,S38,S52,S66,S80),0)</f>
        <v>166.47109624952915</v>
      </c>
      <c r="T94" s="164">
        <f t="shared" si="267"/>
        <v>0</v>
      </c>
      <c r="U94" s="164">
        <f t="shared" si="267"/>
        <v>0</v>
      </c>
      <c r="V94" s="164">
        <f t="shared" si="267"/>
        <v>0</v>
      </c>
      <c r="W94" s="164">
        <f t="shared" si="267"/>
        <v>0</v>
      </c>
      <c r="X94" s="164">
        <f t="shared" si="267"/>
        <v>0</v>
      </c>
      <c r="Y94" s="163">
        <f>IFERROR(SUM(S94:X94),0)</f>
        <v>166.47109624952915</v>
      </c>
      <c r="Z94" s="164">
        <f t="shared" si="268"/>
        <v>21.180080465894253</v>
      </c>
      <c r="AA94" s="164">
        <f t="shared" si="268"/>
        <v>0</v>
      </c>
      <c r="AB94" s="164">
        <f t="shared" si="268"/>
        <v>0</v>
      </c>
      <c r="AC94" s="164">
        <f t="shared" si="268"/>
        <v>0</v>
      </c>
      <c r="AD94" s="164">
        <f t="shared" si="268"/>
        <v>0</v>
      </c>
      <c r="AE94" s="164">
        <f t="shared" si="268"/>
        <v>0</v>
      </c>
      <c r="AF94" s="163">
        <f>IFERROR(SUM(Z94:AE94),0)</f>
        <v>21.180080465894253</v>
      </c>
      <c r="AG94" s="164">
        <f t="shared" si="269"/>
        <v>0.75047259314861847</v>
      </c>
      <c r="AH94" s="164">
        <f t="shared" si="269"/>
        <v>0</v>
      </c>
      <c r="AI94" s="164">
        <f t="shared" si="269"/>
        <v>0</v>
      </c>
      <c r="AJ94" s="164">
        <f t="shared" si="269"/>
        <v>0</v>
      </c>
      <c r="AK94" s="164">
        <f t="shared" si="269"/>
        <v>0</v>
      </c>
      <c r="AL94" s="164">
        <f t="shared" si="269"/>
        <v>0</v>
      </c>
      <c r="AM94" s="163">
        <f>IFERROR(SUM(AG94:AL94),0)</f>
        <v>0.75047259314861847</v>
      </c>
      <c r="AN94" s="165"/>
      <c r="AO94" s="165"/>
      <c r="AP94" s="165"/>
      <c r="AQ94" s="165"/>
      <c r="AR94" s="165"/>
      <c r="AS94" s="165"/>
      <c r="AT94" s="166"/>
      <c r="AU94" s="165"/>
      <c r="AV94" s="165"/>
      <c r="AW94" s="165"/>
      <c r="AX94" s="165"/>
      <c r="AY94" s="165"/>
      <c r="AZ94" s="165"/>
      <c r="BA94" s="166"/>
      <c r="BB94" s="165"/>
      <c r="BC94" s="165"/>
      <c r="BD94" s="165"/>
      <c r="BE94" s="165"/>
      <c r="BF94" s="165"/>
      <c r="BG94" s="165"/>
      <c r="BH94" s="166"/>
      <c r="BI94" s="165"/>
      <c r="BJ94" s="165"/>
      <c r="BK94" s="165"/>
      <c r="BL94" s="165"/>
      <c r="BM94" s="165"/>
      <c r="BN94" s="165"/>
      <c r="BO94" s="166"/>
      <c r="BP94" s="165"/>
      <c r="BQ94" s="165"/>
      <c r="BR94" s="165"/>
      <c r="BS94" s="165"/>
      <c r="BT94" s="165"/>
      <c r="BU94" s="165"/>
      <c r="BV94" s="166"/>
      <c r="BW94" s="165"/>
      <c r="BX94" s="165"/>
      <c r="BY94" s="165"/>
      <c r="BZ94" s="165"/>
      <c r="CA94" s="165"/>
      <c r="CB94" s="165"/>
      <c r="CC94" s="166"/>
      <c r="CD94" s="165"/>
      <c r="CE94" s="165"/>
      <c r="CF94" s="165"/>
      <c r="CG94" s="165"/>
      <c r="CH94" s="165"/>
      <c r="CI94" s="165"/>
      <c r="CJ94" s="166"/>
      <c r="CK94" s="165"/>
      <c r="CL94" s="165"/>
      <c r="CM94" s="165"/>
      <c r="CN94" s="165"/>
      <c r="CO94" s="165"/>
      <c r="CP94" s="165"/>
      <c r="CQ94" s="166"/>
      <c r="CR94" s="165"/>
      <c r="CS94" s="165"/>
      <c r="CT94" s="165"/>
      <c r="CU94" s="165"/>
      <c r="CV94" s="165"/>
      <c r="CW94" s="165"/>
      <c r="CX94" s="166"/>
      <c r="CY94" s="165"/>
      <c r="CZ94" s="165"/>
      <c r="DA94" s="165"/>
      <c r="DB94" s="165"/>
      <c r="DC94" s="165"/>
      <c r="DD94" s="165"/>
      <c r="DE94" s="166"/>
    </row>
    <row r="95" spans="2:109" ht="22.5" customHeight="1" thickBot="1" x14ac:dyDescent="0.3">
      <c r="B95" s="34" t="s">
        <v>60</v>
      </c>
      <c r="C95" s="33" t="s">
        <v>58</v>
      </c>
      <c r="D95" s="33">
        <v>3</v>
      </c>
      <c r="E95" s="164">
        <f t="shared" si="265"/>
        <v>0</v>
      </c>
      <c r="F95" s="164">
        <f t="shared" si="265"/>
        <v>0</v>
      </c>
      <c r="G95" s="164">
        <f t="shared" si="265"/>
        <v>0</v>
      </c>
      <c r="H95" s="164">
        <f t="shared" si="265"/>
        <v>0</v>
      </c>
      <c r="I95" s="164">
        <f t="shared" si="265"/>
        <v>0</v>
      </c>
      <c r="J95" s="164">
        <f t="shared" si="265"/>
        <v>0</v>
      </c>
      <c r="K95" s="163">
        <f>IFERROR(SUM(E95:J95),0)</f>
        <v>0</v>
      </c>
      <c r="L95" s="164">
        <f t="shared" si="266"/>
        <v>68.882191144067363</v>
      </c>
      <c r="M95" s="164">
        <f t="shared" si="266"/>
        <v>0</v>
      </c>
      <c r="N95" s="164">
        <f t="shared" si="266"/>
        <v>0</v>
      </c>
      <c r="O95" s="164">
        <f t="shared" si="266"/>
        <v>0</v>
      </c>
      <c r="P95" s="164">
        <f t="shared" si="266"/>
        <v>0</v>
      </c>
      <c r="Q95" s="164">
        <f t="shared" si="266"/>
        <v>0</v>
      </c>
      <c r="R95" s="163">
        <f>IFERROR(SUM(L95:Q95),0)</f>
        <v>68.882191144067363</v>
      </c>
      <c r="S95" s="164">
        <f t="shared" si="267"/>
        <v>168.54601455119681</v>
      </c>
      <c r="T95" s="164">
        <f t="shared" si="267"/>
        <v>0</v>
      </c>
      <c r="U95" s="164">
        <f t="shared" si="267"/>
        <v>0</v>
      </c>
      <c r="V95" s="164">
        <f t="shared" si="267"/>
        <v>0</v>
      </c>
      <c r="W95" s="164">
        <f t="shared" si="267"/>
        <v>0</v>
      </c>
      <c r="X95" s="164">
        <f t="shared" si="267"/>
        <v>0</v>
      </c>
      <c r="Y95" s="163">
        <f>IFERROR(SUM(S95:X95),0)</f>
        <v>168.54601455119681</v>
      </c>
      <c r="Z95" s="164">
        <f t="shared" si="268"/>
        <v>21.180080465894253</v>
      </c>
      <c r="AA95" s="164">
        <f t="shared" si="268"/>
        <v>0</v>
      </c>
      <c r="AB95" s="164">
        <f t="shared" si="268"/>
        <v>0</v>
      </c>
      <c r="AC95" s="164">
        <f t="shared" si="268"/>
        <v>0</v>
      </c>
      <c r="AD95" s="164">
        <f t="shared" si="268"/>
        <v>0</v>
      </c>
      <c r="AE95" s="164">
        <f t="shared" si="268"/>
        <v>0</v>
      </c>
      <c r="AF95" s="163">
        <f>IFERROR(SUM(Z95:AE95),0)</f>
        <v>21.180080465894253</v>
      </c>
      <c r="AG95" s="164">
        <f t="shared" si="269"/>
        <v>0.75047259314861847</v>
      </c>
      <c r="AH95" s="164">
        <f t="shared" si="269"/>
        <v>0</v>
      </c>
      <c r="AI95" s="164">
        <f t="shared" si="269"/>
        <v>0</v>
      </c>
      <c r="AJ95" s="164">
        <f t="shared" si="269"/>
        <v>0</v>
      </c>
      <c r="AK95" s="164">
        <f t="shared" si="269"/>
        <v>0</v>
      </c>
      <c r="AL95" s="164">
        <f t="shared" si="269"/>
        <v>0</v>
      </c>
      <c r="AM95" s="163">
        <f>IFERROR(SUM(AG95:AL95),0)</f>
        <v>0.75047259314861847</v>
      </c>
      <c r="AN95" s="163">
        <f t="shared" ref="AN95:AS95" si="270">IFERROR(SUM(AN93:AN94),0)</f>
        <v>0</v>
      </c>
      <c r="AO95" s="163">
        <f t="shared" si="270"/>
        <v>0</v>
      </c>
      <c r="AP95" s="163">
        <f t="shared" si="270"/>
        <v>0</v>
      </c>
      <c r="AQ95" s="163">
        <f t="shared" si="270"/>
        <v>0</v>
      </c>
      <c r="AR95" s="163">
        <f t="shared" si="270"/>
        <v>0</v>
      </c>
      <c r="AS95" s="163">
        <f t="shared" si="270"/>
        <v>0</v>
      </c>
      <c r="AT95" s="163">
        <f>IFERROR(SUM(AN95:AS95),0)</f>
        <v>0</v>
      </c>
      <c r="AU95" s="163">
        <f t="shared" ref="AU95:AZ95" si="271">IFERROR(SUM(AU93:AU94),0)</f>
        <v>0</v>
      </c>
      <c r="AV95" s="163">
        <f t="shared" si="271"/>
        <v>0</v>
      </c>
      <c r="AW95" s="163">
        <f t="shared" si="271"/>
        <v>0</v>
      </c>
      <c r="AX95" s="163">
        <f t="shared" si="271"/>
        <v>0</v>
      </c>
      <c r="AY95" s="163">
        <f t="shared" si="271"/>
        <v>0</v>
      </c>
      <c r="AZ95" s="163">
        <f t="shared" si="271"/>
        <v>0</v>
      </c>
      <c r="BA95" s="163">
        <f>IFERROR(SUM(AU95:AZ95),0)</f>
        <v>0</v>
      </c>
      <c r="BB95" s="163">
        <f t="shared" ref="BB95:BG95" si="272">IFERROR(SUM(BB93:BB94),0)</f>
        <v>0</v>
      </c>
      <c r="BC95" s="163">
        <f t="shared" si="272"/>
        <v>0</v>
      </c>
      <c r="BD95" s="163">
        <f t="shared" si="272"/>
        <v>0</v>
      </c>
      <c r="BE95" s="163">
        <f t="shared" si="272"/>
        <v>0</v>
      </c>
      <c r="BF95" s="163">
        <f t="shared" si="272"/>
        <v>0</v>
      </c>
      <c r="BG95" s="163">
        <f t="shared" si="272"/>
        <v>0</v>
      </c>
      <c r="BH95" s="163">
        <f>IFERROR(SUM(BB95:BG95),0)</f>
        <v>0</v>
      </c>
      <c r="BI95" s="163">
        <f t="shared" ref="BI95:BN95" si="273">IFERROR(SUM(BI93:BI94),0)</f>
        <v>0</v>
      </c>
      <c r="BJ95" s="163">
        <f t="shared" si="273"/>
        <v>0</v>
      </c>
      <c r="BK95" s="163">
        <f t="shared" si="273"/>
        <v>0</v>
      </c>
      <c r="BL95" s="163">
        <f t="shared" si="273"/>
        <v>0</v>
      </c>
      <c r="BM95" s="163">
        <f t="shared" si="273"/>
        <v>0</v>
      </c>
      <c r="BN95" s="163">
        <f t="shared" si="273"/>
        <v>0</v>
      </c>
      <c r="BO95" s="163">
        <f>IFERROR(SUM(BI95:BN95),0)</f>
        <v>0</v>
      </c>
      <c r="BP95" s="163">
        <f t="shared" ref="BP95:BU95" si="274">IFERROR(SUM(BP93:BP94),0)</f>
        <v>0</v>
      </c>
      <c r="BQ95" s="163">
        <f t="shared" si="274"/>
        <v>0</v>
      </c>
      <c r="BR95" s="163">
        <f t="shared" si="274"/>
        <v>0</v>
      </c>
      <c r="BS95" s="163">
        <f t="shared" si="274"/>
        <v>0</v>
      </c>
      <c r="BT95" s="163">
        <f t="shared" si="274"/>
        <v>0</v>
      </c>
      <c r="BU95" s="163">
        <f t="shared" si="274"/>
        <v>0</v>
      </c>
      <c r="BV95" s="163">
        <f>IFERROR(SUM(BP95:BU95),0)</f>
        <v>0</v>
      </c>
      <c r="BW95" s="163">
        <f t="shared" ref="BW95:CB95" si="275">IFERROR(SUM(BW93:BW94),0)</f>
        <v>0</v>
      </c>
      <c r="BX95" s="163">
        <f t="shared" si="275"/>
        <v>0</v>
      </c>
      <c r="BY95" s="163">
        <f t="shared" si="275"/>
        <v>0</v>
      </c>
      <c r="BZ95" s="163">
        <f t="shared" si="275"/>
        <v>0</v>
      </c>
      <c r="CA95" s="163">
        <f t="shared" si="275"/>
        <v>0</v>
      </c>
      <c r="CB95" s="163">
        <f t="shared" si="275"/>
        <v>0</v>
      </c>
      <c r="CC95" s="163">
        <f>IFERROR(SUM(BW95:CB95),0)</f>
        <v>0</v>
      </c>
      <c r="CD95" s="163">
        <f t="shared" ref="CD95:CI95" si="276">IFERROR(SUM(CD93:CD94),0)</f>
        <v>0</v>
      </c>
      <c r="CE95" s="163">
        <f t="shared" si="276"/>
        <v>0</v>
      </c>
      <c r="CF95" s="163">
        <f t="shared" si="276"/>
        <v>0</v>
      </c>
      <c r="CG95" s="163">
        <f t="shared" si="276"/>
        <v>0</v>
      </c>
      <c r="CH95" s="163">
        <f t="shared" si="276"/>
        <v>0</v>
      </c>
      <c r="CI95" s="163">
        <f t="shared" si="276"/>
        <v>0</v>
      </c>
      <c r="CJ95" s="163">
        <f>IFERROR(SUM(CD95:CI95),0)</f>
        <v>0</v>
      </c>
      <c r="CK95" s="163">
        <f t="shared" ref="CK95:CP95" si="277">IFERROR(SUM(CK93:CK94),0)</f>
        <v>0</v>
      </c>
      <c r="CL95" s="163">
        <f t="shared" si="277"/>
        <v>0</v>
      </c>
      <c r="CM95" s="163">
        <f t="shared" si="277"/>
        <v>0</v>
      </c>
      <c r="CN95" s="163">
        <f t="shared" si="277"/>
        <v>0</v>
      </c>
      <c r="CO95" s="163">
        <f t="shared" si="277"/>
        <v>0</v>
      </c>
      <c r="CP95" s="163">
        <f t="shared" si="277"/>
        <v>0</v>
      </c>
      <c r="CQ95" s="163">
        <f>IFERROR(SUM(CK95:CP95),0)</f>
        <v>0</v>
      </c>
      <c r="CR95" s="163">
        <f t="shared" ref="CR95:CW95" si="278">IFERROR(SUM(CR93:CR94),0)</f>
        <v>0</v>
      </c>
      <c r="CS95" s="163">
        <f t="shared" si="278"/>
        <v>0</v>
      </c>
      <c r="CT95" s="163">
        <f t="shared" si="278"/>
        <v>0</v>
      </c>
      <c r="CU95" s="163">
        <f t="shared" si="278"/>
        <v>0</v>
      </c>
      <c r="CV95" s="163">
        <f t="shared" si="278"/>
        <v>0</v>
      </c>
      <c r="CW95" s="163">
        <f t="shared" si="278"/>
        <v>0</v>
      </c>
      <c r="CX95" s="163">
        <f>IFERROR(SUM(CR95:CW95),0)</f>
        <v>0</v>
      </c>
      <c r="CY95" s="163">
        <f t="shared" ref="CY95:DD95" si="279">IFERROR(SUM(CY93:CY94),0)</f>
        <v>0</v>
      </c>
      <c r="CZ95" s="163">
        <f t="shared" si="279"/>
        <v>0</v>
      </c>
      <c r="DA95" s="163">
        <f t="shared" si="279"/>
        <v>0</v>
      </c>
      <c r="DB95" s="163">
        <f t="shared" si="279"/>
        <v>0</v>
      </c>
      <c r="DC95" s="163">
        <f t="shared" si="279"/>
        <v>0</v>
      </c>
      <c r="DD95" s="163">
        <f t="shared" si="279"/>
        <v>0</v>
      </c>
      <c r="DE95" s="163">
        <f>IFERROR(SUM(CY95:DD95),0)</f>
        <v>0</v>
      </c>
    </row>
    <row r="96" spans="2:109" ht="22.5" customHeight="1" thickBot="1" x14ac:dyDescent="0.3">
      <c r="B96" s="36" t="s">
        <v>62</v>
      </c>
      <c r="C96" s="10"/>
      <c r="D96" s="10"/>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row>
    <row r="97" spans="2:110" ht="22.5" customHeight="1" x14ac:dyDescent="0.25">
      <c r="B97" s="35" t="s">
        <v>57</v>
      </c>
      <c r="C97" s="33" t="s">
        <v>58</v>
      </c>
      <c r="D97" s="33">
        <v>3</v>
      </c>
      <c r="E97" s="164">
        <f t="shared" ref="E97:J98" si="280">IFERROR(SUM(E89,E93),0)</f>
        <v>0</v>
      </c>
      <c r="F97" s="164">
        <f t="shared" si="280"/>
        <v>0</v>
      </c>
      <c r="G97" s="164">
        <f t="shared" si="280"/>
        <v>0</v>
      </c>
      <c r="H97" s="164">
        <f t="shared" si="280"/>
        <v>0</v>
      </c>
      <c r="I97" s="164">
        <f t="shared" si="280"/>
        <v>0</v>
      </c>
      <c r="J97" s="164">
        <f t="shared" si="280"/>
        <v>0</v>
      </c>
      <c r="K97" s="163">
        <f>IFERROR(SUM(E97:J97),0)</f>
        <v>0</v>
      </c>
      <c r="L97" s="164">
        <f t="shared" ref="L97:Q98" si="281">IFERROR(SUM(L89,L93),0)</f>
        <v>0</v>
      </c>
      <c r="M97" s="164">
        <f t="shared" si="281"/>
        <v>0</v>
      </c>
      <c r="N97" s="164">
        <f t="shared" si="281"/>
        <v>0</v>
      </c>
      <c r="O97" s="164">
        <f t="shared" si="281"/>
        <v>0</v>
      </c>
      <c r="P97" s="164">
        <f t="shared" si="281"/>
        <v>0</v>
      </c>
      <c r="Q97" s="164">
        <f t="shared" si="281"/>
        <v>0</v>
      </c>
      <c r="R97" s="163">
        <f>IFERROR(SUM(L97:Q97),0)</f>
        <v>0</v>
      </c>
      <c r="S97" s="164">
        <f t="shared" ref="S97:X98" si="282">IFERROR(SUM(S89,S93),0)</f>
        <v>2.074918301667664</v>
      </c>
      <c r="T97" s="164">
        <f t="shared" si="282"/>
        <v>0</v>
      </c>
      <c r="U97" s="164">
        <f t="shared" si="282"/>
        <v>0</v>
      </c>
      <c r="V97" s="164">
        <f t="shared" si="282"/>
        <v>0</v>
      </c>
      <c r="W97" s="164">
        <f t="shared" si="282"/>
        <v>0</v>
      </c>
      <c r="X97" s="164">
        <f t="shared" si="282"/>
        <v>0</v>
      </c>
      <c r="Y97" s="163">
        <f>IFERROR(SUM(S97:X97),0)</f>
        <v>2.074918301667664</v>
      </c>
      <c r="Z97" s="164">
        <f t="shared" ref="Z97:AE98" si="283">IFERROR(SUM(Z89,Z93),0)</f>
        <v>0</v>
      </c>
      <c r="AA97" s="164">
        <f t="shared" si="283"/>
        <v>0</v>
      </c>
      <c r="AB97" s="164">
        <f t="shared" si="283"/>
        <v>0</v>
      </c>
      <c r="AC97" s="164">
        <f t="shared" si="283"/>
        <v>0</v>
      </c>
      <c r="AD97" s="164">
        <f t="shared" si="283"/>
        <v>0</v>
      </c>
      <c r="AE97" s="164">
        <f t="shared" si="283"/>
        <v>0</v>
      </c>
      <c r="AF97" s="163">
        <f>IFERROR(SUM(Z97:AE97),0)</f>
        <v>0</v>
      </c>
      <c r="AG97" s="164">
        <f t="shared" ref="AG97:AL98" si="284">IFERROR(SUM(AG89,AG93),0)</f>
        <v>0</v>
      </c>
      <c r="AH97" s="164">
        <f t="shared" si="284"/>
        <v>0</v>
      </c>
      <c r="AI97" s="164">
        <f t="shared" si="284"/>
        <v>0</v>
      </c>
      <c r="AJ97" s="164">
        <f t="shared" si="284"/>
        <v>0</v>
      </c>
      <c r="AK97" s="164">
        <f t="shared" si="284"/>
        <v>0</v>
      </c>
      <c r="AL97" s="164">
        <f t="shared" si="284"/>
        <v>0</v>
      </c>
      <c r="AM97" s="163">
        <f>IFERROR(SUM(AG97:AL97),0)</f>
        <v>0</v>
      </c>
      <c r="AN97" s="51"/>
      <c r="AO97" s="51"/>
      <c r="AP97" s="51"/>
      <c r="AQ97" s="51"/>
      <c r="AR97" s="51"/>
      <c r="AS97" s="51"/>
      <c r="AT97" s="163">
        <f>IFERROR(SUM(AN97:AS97),0)</f>
        <v>0</v>
      </c>
      <c r="AU97" s="51"/>
      <c r="AV97" s="51"/>
      <c r="AW97" s="51"/>
      <c r="AX97" s="51"/>
      <c r="AY97" s="51"/>
      <c r="AZ97" s="51"/>
      <c r="BA97" s="163">
        <f>IFERROR(SUM(AU97:AZ97),0)</f>
        <v>0</v>
      </c>
      <c r="BB97" s="51"/>
      <c r="BC97" s="51"/>
      <c r="BD97" s="51"/>
      <c r="BE97" s="51"/>
      <c r="BF97" s="51"/>
      <c r="BG97" s="51"/>
      <c r="BH97" s="163">
        <f>IFERROR(SUM(BB97:BG97),0)</f>
        <v>0</v>
      </c>
      <c r="BI97" s="51"/>
      <c r="BJ97" s="51"/>
      <c r="BK97" s="51"/>
      <c r="BL97" s="51"/>
      <c r="BM97" s="51"/>
      <c r="BN97" s="51"/>
      <c r="BO97" s="163">
        <f>IFERROR(SUM(BI97:BN97),0)</f>
        <v>0</v>
      </c>
      <c r="BP97" s="51"/>
      <c r="BQ97" s="51"/>
      <c r="BR97" s="51"/>
      <c r="BS97" s="51"/>
      <c r="BT97" s="51"/>
      <c r="BU97" s="51"/>
      <c r="BV97" s="163">
        <f>IFERROR(SUM(BP97:BU97),0)</f>
        <v>0</v>
      </c>
      <c r="BW97" s="51"/>
      <c r="BX97" s="51"/>
      <c r="BY97" s="51"/>
      <c r="BZ97" s="51"/>
      <c r="CA97" s="51"/>
      <c r="CB97" s="51"/>
      <c r="CC97" s="163">
        <f>IFERROR(SUM(BW97:CB97),0)</f>
        <v>0</v>
      </c>
      <c r="CD97" s="51"/>
      <c r="CE97" s="51"/>
      <c r="CF97" s="51"/>
      <c r="CG97" s="51"/>
      <c r="CH97" s="51"/>
      <c r="CI97" s="51"/>
      <c r="CJ97" s="163">
        <f>IFERROR(SUM(CD97:CI97),0)</f>
        <v>0</v>
      </c>
      <c r="CK97" s="51"/>
      <c r="CL97" s="51"/>
      <c r="CM97" s="51"/>
      <c r="CN97" s="51"/>
      <c r="CO97" s="51"/>
      <c r="CP97" s="51"/>
      <c r="CQ97" s="163">
        <f>IFERROR(SUM(CK97:CP97),0)</f>
        <v>0</v>
      </c>
      <c r="CR97" s="51"/>
      <c r="CS97" s="51"/>
      <c r="CT97" s="51"/>
      <c r="CU97" s="51"/>
      <c r="CV97" s="51"/>
      <c r="CW97" s="51"/>
      <c r="CX97" s="163">
        <f>IFERROR(SUM(CR97:CW97),0)</f>
        <v>0</v>
      </c>
      <c r="CY97" s="51"/>
      <c r="CZ97" s="51"/>
      <c r="DA97" s="51"/>
      <c r="DB97" s="51"/>
      <c r="DC97" s="51"/>
      <c r="DD97" s="51"/>
      <c r="DE97" s="163">
        <f>IFERROR(SUM(CY97:DD97),0)</f>
        <v>0</v>
      </c>
    </row>
    <row r="98" spans="2:110" ht="22.5" customHeight="1" x14ac:dyDescent="0.25">
      <c r="B98" s="34" t="s">
        <v>59</v>
      </c>
      <c r="C98" s="33" t="s">
        <v>58</v>
      </c>
      <c r="D98" s="33">
        <v>3</v>
      </c>
      <c r="E98" s="164">
        <f t="shared" si="280"/>
        <v>40.726852643220077</v>
      </c>
      <c r="F98" s="164">
        <f t="shared" si="280"/>
        <v>0</v>
      </c>
      <c r="G98" s="164">
        <f t="shared" si="280"/>
        <v>0</v>
      </c>
      <c r="H98" s="164">
        <f t="shared" si="280"/>
        <v>0</v>
      </c>
      <c r="I98" s="164">
        <f t="shared" si="280"/>
        <v>0</v>
      </c>
      <c r="J98" s="164">
        <f t="shared" si="280"/>
        <v>0</v>
      </c>
      <c r="K98" s="163">
        <f>IFERROR(SUM(E98:J98),0)</f>
        <v>40.726852643220077</v>
      </c>
      <c r="L98" s="164">
        <f t="shared" si="281"/>
        <v>68.882191144067363</v>
      </c>
      <c r="M98" s="164">
        <f t="shared" si="281"/>
        <v>0</v>
      </c>
      <c r="N98" s="164">
        <f t="shared" si="281"/>
        <v>0</v>
      </c>
      <c r="O98" s="164">
        <f t="shared" si="281"/>
        <v>0</v>
      </c>
      <c r="P98" s="164">
        <f t="shared" si="281"/>
        <v>0</v>
      </c>
      <c r="Q98" s="164">
        <f t="shared" si="281"/>
        <v>0</v>
      </c>
      <c r="R98" s="163">
        <f>IFERROR(SUM(L98:Q98),0)</f>
        <v>68.882191144067363</v>
      </c>
      <c r="S98" s="164">
        <f t="shared" si="282"/>
        <v>166.47109624952915</v>
      </c>
      <c r="T98" s="164">
        <f t="shared" si="282"/>
        <v>0</v>
      </c>
      <c r="U98" s="164">
        <f t="shared" si="282"/>
        <v>0</v>
      </c>
      <c r="V98" s="164">
        <f t="shared" si="282"/>
        <v>0</v>
      </c>
      <c r="W98" s="164">
        <f t="shared" si="282"/>
        <v>0</v>
      </c>
      <c r="X98" s="164">
        <f t="shared" si="282"/>
        <v>0</v>
      </c>
      <c r="Y98" s="163">
        <f>IFERROR(SUM(S98:X98),0)</f>
        <v>166.47109624952915</v>
      </c>
      <c r="Z98" s="164">
        <f t="shared" si="283"/>
        <v>21.180080465894253</v>
      </c>
      <c r="AA98" s="164">
        <f t="shared" si="283"/>
        <v>0</v>
      </c>
      <c r="AB98" s="164">
        <f t="shared" si="283"/>
        <v>0</v>
      </c>
      <c r="AC98" s="164">
        <f t="shared" si="283"/>
        <v>0</v>
      </c>
      <c r="AD98" s="164">
        <f t="shared" si="283"/>
        <v>0</v>
      </c>
      <c r="AE98" s="164">
        <f t="shared" si="283"/>
        <v>0</v>
      </c>
      <c r="AF98" s="163">
        <f>IFERROR(SUM(Z98:AE98),0)</f>
        <v>21.180080465894253</v>
      </c>
      <c r="AG98" s="164">
        <f t="shared" si="284"/>
        <v>0.75047259314861847</v>
      </c>
      <c r="AH98" s="164">
        <f t="shared" si="284"/>
        <v>0</v>
      </c>
      <c r="AI98" s="164">
        <f t="shared" si="284"/>
        <v>0</v>
      </c>
      <c r="AJ98" s="164">
        <f t="shared" si="284"/>
        <v>0</v>
      </c>
      <c r="AK98" s="164">
        <f t="shared" si="284"/>
        <v>0</v>
      </c>
      <c r="AL98" s="164">
        <f t="shared" si="284"/>
        <v>0</v>
      </c>
      <c r="AM98" s="163">
        <f>IFERROR(SUM(AG98:AL98),0)</f>
        <v>0.75047259314861847</v>
      </c>
      <c r="AN98" s="165"/>
      <c r="AO98" s="165"/>
      <c r="AP98" s="165"/>
      <c r="AQ98" s="165"/>
      <c r="AR98" s="165"/>
      <c r="AS98" s="165"/>
      <c r="AT98" s="166"/>
      <c r="AU98" s="165"/>
      <c r="AV98" s="165"/>
      <c r="AW98" s="165"/>
      <c r="AX98" s="165"/>
      <c r="AY98" s="165"/>
      <c r="AZ98" s="165"/>
      <c r="BA98" s="166"/>
      <c r="BB98" s="165"/>
      <c r="BC98" s="165"/>
      <c r="BD98" s="165"/>
      <c r="BE98" s="165"/>
      <c r="BF98" s="165"/>
      <c r="BG98" s="165"/>
      <c r="BH98" s="166"/>
      <c r="BI98" s="165"/>
      <c r="BJ98" s="165"/>
      <c r="BK98" s="165"/>
      <c r="BL98" s="165"/>
      <c r="BM98" s="165"/>
      <c r="BN98" s="165"/>
      <c r="BO98" s="166"/>
      <c r="BP98" s="165"/>
      <c r="BQ98" s="165"/>
      <c r="BR98" s="165"/>
      <c r="BS98" s="165"/>
      <c r="BT98" s="165"/>
      <c r="BU98" s="165"/>
      <c r="BV98" s="166"/>
      <c r="BW98" s="165"/>
      <c r="BX98" s="165"/>
      <c r="BY98" s="165"/>
      <c r="BZ98" s="165"/>
      <c r="CA98" s="165"/>
      <c r="CB98" s="165"/>
      <c r="CC98" s="166"/>
      <c r="CD98" s="165"/>
      <c r="CE98" s="165"/>
      <c r="CF98" s="165"/>
      <c r="CG98" s="165"/>
      <c r="CH98" s="165"/>
      <c r="CI98" s="165"/>
      <c r="CJ98" s="166"/>
      <c r="CK98" s="165"/>
      <c r="CL98" s="165"/>
      <c r="CM98" s="165"/>
      <c r="CN98" s="165"/>
      <c r="CO98" s="165"/>
      <c r="CP98" s="165"/>
      <c r="CQ98" s="166"/>
      <c r="CR98" s="165"/>
      <c r="CS98" s="165"/>
      <c r="CT98" s="165"/>
      <c r="CU98" s="165"/>
      <c r="CV98" s="165"/>
      <c r="CW98" s="165"/>
      <c r="CX98" s="166"/>
      <c r="CY98" s="165"/>
      <c r="CZ98" s="165"/>
      <c r="DA98" s="165"/>
      <c r="DB98" s="165"/>
      <c r="DC98" s="165"/>
      <c r="DD98" s="165"/>
      <c r="DE98" s="166"/>
    </row>
    <row r="99" spans="2:110" ht="22.5" customHeight="1" x14ac:dyDescent="0.25">
      <c r="B99" s="34" t="s">
        <v>60</v>
      </c>
      <c r="C99" s="33" t="s">
        <v>58</v>
      </c>
      <c r="D99" s="33">
        <v>3</v>
      </c>
      <c r="E99" s="163">
        <f t="shared" ref="E99:J99" si="285">IFERROR(SUM(E97:E98),0)</f>
        <v>40.726852643220077</v>
      </c>
      <c r="F99" s="163">
        <f t="shared" si="285"/>
        <v>0</v>
      </c>
      <c r="G99" s="163">
        <f t="shared" si="285"/>
        <v>0</v>
      </c>
      <c r="H99" s="163">
        <f t="shared" si="285"/>
        <v>0</v>
      </c>
      <c r="I99" s="163">
        <f t="shared" si="285"/>
        <v>0</v>
      </c>
      <c r="J99" s="163">
        <f t="shared" si="285"/>
        <v>0</v>
      </c>
      <c r="K99" s="163">
        <f>IFERROR(SUM(E99:J99),0)</f>
        <v>40.726852643220077</v>
      </c>
      <c r="L99" s="163">
        <f t="shared" ref="L99:Q99" si="286">IFERROR(SUM(L97:L98),0)</f>
        <v>68.882191144067363</v>
      </c>
      <c r="M99" s="163">
        <f t="shared" si="286"/>
        <v>0</v>
      </c>
      <c r="N99" s="163">
        <f t="shared" si="286"/>
        <v>0</v>
      </c>
      <c r="O99" s="163">
        <f t="shared" si="286"/>
        <v>0</v>
      </c>
      <c r="P99" s="163">
        <f t="shared" si="286"/>
        <v>0</v>
      </c>
      <c r="Q99" s="163">
        <f t="shared" si="286"/>
        <v>0</v>
      </c>
      <c r="R99" s="163">
        <f>IFERROR(SUM(L99:Q99),0)</f>
        <v>68.882191144067363</v>
      </c>
      <c r="S99" s="163">
        <f t="shared" ref="S99:X99" si="287">IFERROR(SUM(S97:S98),0)</f>
        <v>168.54601455119681</v>
      </c>
      <c r="T99" s="163">
        <f t="shared" si="287"/>
        <v>0</v>
      </c>
      <c r="U99" s="163">
        <f t="shared" si="287"/>
        <v>0</v>
      </c>
      <c r="V99" s="163">
        <f t="shared" si="287"/>
        <v>0</v>
      </c>
      <c r="W99" s="163">
        <f t="shared" si="287"/>
        <v>0</v>
      </c>
      <c r="X99" s="163">
        <f t="shared" si="287"/>
        <v>0</v>
      </c>
      <c r="Y99" s="163">
        <f>IFERROR(SUM(S99:X99),0)</f>
        <v>168.54601455119681</v>
      </c>
      <c r="Z99" s="163">
        <f t="shared" ref="Z99:AE99" si="288">IFERROR(SUM(Z97:Z98),0)</f>
        <v>21.180080465894253</v>
      </c>
      <c r="AA99" s="163">
        <f t="shared" si="288"/>
        <v>0</v>
      </c>
      <c r="AB99" s="163">
        <f t="shared" si="288"/>
        <v>0</v>
      </c>
      <c r="AC99" s="163">
        <f t="shared" si="288"/>
        <v>0</v>
      </c>
      <c r="AD99" s="163">
        <f t="shared" si="288"/>
        <v>0</v>
      </c>
      <c r="AE99" s="163">
        <f t="shared" si="288"/>
        <v>0</v>
      </c>
      <c r="AF99" s="163">
        <f>IFERROR(SUM(Z99:AE99),0)</f>
        <v>21.180080465894253</v>
      </c>
      <c r="AG99" s="163">
        <f t="shared" ref="AG99:AL99" si="289">IFERROR(SUM(AG97:AG98),0)</f>
        <v>0.75047259314861847</v>
      </c>
      <c r="AH99" s="163">
        <f t="shared" si="289"/>
        <v>0</v>
      </c>
      <c r="AI99" s="163">
        <f t="shared" si="289"/>
        <v>0</v>
      </c>
      <c r="AJ99" s="163">
        <f t="shared" si="289"/>
        <v>0</v>
      </c>
      <c r="AK99" s="163">
        <f t="shared" si="289"/>
        <v>0</v>
      </c>
      <c r="AL99" s="163">
        <f t="shared" si="289"/>
        <v>0</v>
      </c>
      <c r="AM99" s="163">
        <f>IFERROR(SUM(AG99:AL99),0)</f>
        <v>0.75047259314861847</v>
      </c>
      <c r="AN99" s="163">
        <f t="shared" ref="AN99:AS99" si="290">IFERROR(SUM(AN97:AN98),0)</f>
        <v>0</v>
      </c>
      <c r="AO99" s="163">
        <f t="shared" si="290"/>
        <v>0</v>
      </c>
      <c r="AP99" s="163">
        <f t="shared" si="290"/>
        <v>0</v>
      </c>
      <c r="AQ99" s="163">
        <f t="shared" si="290"/>
        <v>0</v>
      </c>
      <c r="AR99" s="163">
        <f t="shared" si="290"/>
        <v>0</v>
      </c>
      <c r="AS99" s="163">
        <f t="shared" si="290"/>
        <v>0</v>
      </c>
      <c r="AT99" s="163">
        <f>IFERROR(SUM(AN99:AS99),0)</f>
        <v>0</v>
      </c>
      <c r="AU99" s="163">
        <f t="shared" ref="AU99:AZ99" si="291">IFERROR(SUM(AU97:AU98),0)</f>
        <v>0</v>
      </c>
      <c r="AV99" s="163">
        <f t="shared" si="291"/>
        <v>0</v>
      </c>
      <c r="AW99" s="163">
        <f t="shared" si="291"/>
        <v>0</v>
      </c>
      <c r="AX99" s="163">
        <f t="shared" si="291"/>
        <v>0</v>
      </c>
      <c r="AY99" s="163">
        <f t="shared" si="291"/>
        <v>0</v>
      </c>
      <c r="AZ99" s="163">
        <f t="shared" si="291"/>
        <v>0</v>
      </c>
      <c r="BA99" s="163">
        <f>IFERROR(SUM(AU99:AZ99),0)</f>
        <v>0</v>
      </c>
      <c r="BB99" s="163">
        <f t="shared" ref="BB99:BG99" si="292">IFERROR(SUM(BB97:BB98),0)</f>
        <v>0</v>
      </c>
      <c r="BC99" s="163">
        <f t="shared" si="292"/>
        <v>0</v>
      </c>
      <c r="BD99" s="163">
        <f t="shared" si="292"/>
        <v>0</v>
      </c>
      <c r="BE99" s="163">
        <f t="shared" si="292"/>
        <v>0</v>
      </c>
      <c r="BF99" s="163">
        <f t="shared" si="292"/>
        <v>0</v>
      </c>
      <c r="BG99" s="163">
        <f t="shared" si="292"/>
        <v>0</v>
      </c>
      <c r="BH99" s="163">
        <f>IFERROR(SUM(BB99:BG99),0)</f>
        <v>0</v>
      </c>
      <c r="BI99" s="163">
        <f t="shared" ref="BI99:BN99" si="293">IFERROR(SUM(BI97:BI98),0)</f>
        <v>0</v>
      </c>
      <c r="BJ99" s="163">
        <f t="shared" si="293"/>
        <v>0</v>
      </c>
      <c r="BK99" s="163">
        <f t="shared" si="293"/>
        <v>0</v>
      </c>
      <c r="BL99" s="163">
        <f t="shared" si="293"/>
        <v>0</v>
      </c>
      <c r="BM99" s="163">
        <f t="shared" si="293"/>
        <v>0</v>
      </c>
      <c r="BN99" s="163">
        <f t="shared" si="293"/>
        <v>0</v>
      </c>
      <c r="BO99" s="163">
        <f>IFERROR(SUM(BI99:BN99),0)</f>
        <v>0</v>
      </c>
      <c r="BP99" s="163">
        <f t="shared" ref="BP99:BU99" si="294">IFERROR(SUM(BP97:BP98),0)</f>
        <v>0</v>
      </c>
      <c r="BQ99" s="163">
        <f t="shared" si="294"/>
        <v>0</v>
      </c>
      <c r="BR99" s="163">
        <f t="shared" si="294"/>
        <v>0</v>
      </c>
      <c r="BS99" s="163">
        <f t="shared" si="294"/>
        <v>0</v>
      </c>
      <c r="BT99" s="163">
        <f t="shared" si="294"/>
        <v>0</v>
      </c>
      <c r="BU99" s="163">
        <f t="shared" si="294"/>
        <v>0</v>
      </c>
      <c r="BV99" s="163">
        <f>IFERROR(SUM(BP99:BU99),0)</f>
        <v>0</v>
      </c>
      <c r="BW99" s="163">
        <f t="shared" ref="BW99:CB99" si="295">IFERROR(SUM(BW97:BW98),0)</f>
        <v>0</v>
      </c>
      <c r="BX99" s="163">
        <f t="shared" si="295"/>
        <v>0</v>
      </c>
      <c r="BY99" s="163">
        <f t="shared" si="295"/>
        <v>0</v>
      </c>
      <c r="BZ99" s="163">
        <f t="shared" si="295"/>
        <v>0</v>
      </c>
      <c r="CA99" s="163">
        <f t="shared" si="295"/>
        <v>0</v>
      </c>
      <c r="CB99" s="163">
        <f t="shared" si="295"/>
        <v>0</v>
      </c>
      <c r="CC99" s="163">
        <f>IFERROR(SUM(BW99:CB99),0)</f>
        <v>0</v>
      </c>
      <c r="CD99" s="163">
        <f t="shared" ref="CD99:CI99" si="296">IFERROR(SUM(CD97:CD98),0)</f>
        <v>0</v>
      </c>
      <c r="CE99" s="163">
        <f t="shared" si="296"/>
        <v>0</v>
      </c>
      <c r="CF99" s="163">
        <f t="shared" si="296"/>
        <v>0</v>
      </c>
      <c r="CG99" s="163">
        <f t="shared" si="296"/>
        <v>0</v>
      </c>
      <c r="CH99" s="163">
        <f t="shared" si="296"/>
        <v>0</v>
      </c>
      <c r="CI99" s="163">
        <f t="shared" si="296"/>
        <v>0</v>
      </c>
      <c r="CJ99" s="163">
        <f>IFERROR(SUM(CD99:CI99),0)</f>
        <v>0</v>
      </c>
      <c r="CK99" s="163">
        <f t="shared" ref="CK99:CP99" si="297">IFERROR(SUM(CK97:CK98),0)</f>
        <v>0</v>
      </c>
      <c r="CL99" s="163">
        <f t="shared" si="297"/>
        <v>0</v>
      </c>
      <c r="CM99" s="163">
        <f t="shared" si="297"/>
        <v>0</v>
      </c>
      <c r="CN99" s="163">
        <f t="shared" si="297"/>
        <v>0</v>
      </c>
      <c r="CO99" s="163">
        <f t="shared" si="297"/>
        <v>0</v>
      </c>
      <c r="CP99" s="163">
        <f t="shared" si="297"/>
        <v>0</v>
      </c>
      <c r="CQ99" s="163">
        <f>IFERROR(SUM(CK99:CP99),0)</f>
        <v>0</v>
      </c>
      <c r="CR99" s="163">
        <f t="shared" ref="CR99:CW99" si="298">IFERROR(SUM(CR97:CR98),0)</f>
        <v>0</v>
      </c>
      <c r="CS99" s="163">
        <f t="shared" si="298"/>
        <v>0</v>
      </c>
      <c r="CT99" s="163">
        <f t="shared" si="298"/>
        <v>0</v>
      </c>
      <c r="CU99" s="163">
        <f t="shared" si="298"/>
        <v>0</v>
      </c>
      <c r="CV99" s="163">
        <f t="shared" si="298"/>
        <v>0</v>
      </c>
      <c r="CW99" s="163">
        <f t="shared" si="298"/>
        <v>0</v>
      </c>
      <c r="CX99" s="163">
        <f>IFERROR(SUM(CR99:CW99),0)</f>
        <v>0</v>
      </c>
      <c r="CY99" s="163">
        <f t="shared" ref="CY99:DD99" si="299">IFERROR(SUM(CY97:CY98),0)</f>
        <v>0</v>
      </c>
      <c r="CZ99" s="163">
        <f t="shared" si="299"/>
        <v>0</v>
      </c>
      <c r="DA99" s="163">
        <f t="shared" si="299"/>
        <v>0</v>
      </c>
      <c r="DB99" s="163">
        <f t="shared" si="299"/>
        <v>0</v>
      </c>
      <c r="DC99" s="163">
        <f t="shared" si="299"/>
        <v>0</v>
      </c>
      <c r="DD99" s="163">
        <f t="shared" si="299"/>
        <v>0</v>
      </c>
      <c r="DE99" s="163">
        <f>IFERROR(SUM(CY99:DD99),0)</f>
        <v>0</v>
      </c>
    </row>
    <row r="100" spans="2:110" x14ac:dyDescent="0.25">
      <c r="DF100" s="76" t="s">
        <v>107</v>
      </c>
    </row>
  </sheetData>
  <sheetProtection formatColumns="0" formatRows="0"/>
  <mergeCells count="29">
    <mergeCell ref="BW15:CC15"/>
    <mergeCell ref="CD15:CJ15"/>
    <mergeCell ref="CK15:CQ15"/>
    <mergeCell ref="CR15:CX15"/>
    <mergeCell ref="CY15:DE15"/>
    <mergeCell ref="AN15:AT15"/>
    <mergeCell ref="AU15:BA15"/>
    <mergeCell ref="BB15:BH15"/>
    <mergeCell ref="BI15:BO15"/>
    <mergeCell ref="BP15:BV15"/>
    <mergeCell ref="C45:F45"/>
    <mergeCell ref="C59:F59"/>
    <mergeCell ref="C73:F73"/>
    <mergeCell ref="L15:R15"/>
    <mergeCell ref="S15:Y15"/>
    <mergeCell ref="AG15:AM15"/>
    <mergeCell ref="C17:F17"/>
    <mergeCell ref="C31:F31"/>
    <mergeCell ref="B2:F2"/>
    <mergeCell ref="C4:F4"/>
    <mergeCell ref="C6:F6"/>
    <mergeCell ref="B14:B15"/>
    <mergeCell ref="C14:C15"/>
    <mergeCell ref="D14:D15"/>
    <mergeCell ref="E15:K15"/>
    <mergeCell ref="Z15:AF15"/>
    <mergeCell ref="C8:E8"/>
    <mergeCell ref="C10:F10"/>
    <mergeCell ref="C12:F12"/>
  </mergeCells>
  <dataValidations count="2">
    <dataValidation type="custom" allowBlank="1" showErrorMessage="1" errorTitle="Input Error" error="Please input a numeric value." sqref="Z19:AE20 CY97:DD98 L89:Q91 L19:Q20 Z79:AE80 S79:X80 E27:J28 E75:J76 S19:X20 S65:X66 L27:Q28 E23:J24 L79:Q80 S27:X28 S97:X98 AG83:AL84 E89:J91 AG93:AL95 S89:X91 E97:J98 S83:X84 AG75:AL76 Z83:AE84 L97:Q98 Z89:AE91 AG19:AL20 Z27:AE28 AG27:AL28 E19:J20 L33:Q34 AG23:AL24 Z23:AE24 E41:J42 L23:Q24 S33:X34 L41:Q42 E37:J38 S23:X24 S41:X42 AG33:AL34 Z41:AE42 AG41:AL42 E33:J34 L47:Q48 AG37:AL38 Z37:AE38 E55:J56 L37:Q38 S47:X48 L55:Q56 E51:J52 S37:X38 S55:X56 AG47:AL48 Z55:AE56 AG55:AL56 E47:J48 L61:Q62 AG51:AL52 Z51:AE52 E69:J70 L51:Q52 S61:X62 L69:Q70 E65:J66 S51:X52 S69:X70 AG61:AL62 Z69:AE70 AG69:AL70 AG89:AL91 Z33:AE34 Z47:AE48 Z61:AE62 Z75:AE76 E61:J62 L75:Q76 AG65:AL66 Z65:AE66 E83:J84 L65:Q66 S75:X76 L83:Q84 E79:J80 L93:Q95 E93:J95 S93:X95 Z93:AE95 Z97:AE98 AG97:AL98 AN19:AS20 AU19:AZ20 BB19:BG20 BI19:BN20 BP19:BU20 BW19:CB20 CD19:CI20 CK19:CP20 CR19:CW20 CY19:DD20 AN23:AS24 AU23:AZ24 BB23:BG24 BI23:BN24 BP23:BU24 BW23:CB24 CD23:CI24 CK23:CP24 CR23:CW24 CY23:DD24 AN27:AS28 AU27:AZ28 BB27:BG28 BI27:BN28 BP27:BU28 BW27:CB28 CD27:CI28 CK27:CP28 CR27:CW28 CY27:DD28 AN33:AS34 AU33:AZ34 BB33:BG34 BI33:BN34 BP33:BU34 BW33:CB34 CD33:CI34 CK33:CP34 CR33:CW34 CY33:DD34 AN37:AS38 AU37:AZ38 BB37:BG38 BI37:BN38 BP37:BU38 BW37:CB38 CD37:CI38 CK37:CP38 CR37:CW38 CY37:DD38 AN41:AS42 AU41:AZ42 BB41:BG42 BI41:BN42 BP41:BU42 BW41:CB42 CD41:CI42 CK41:CP42 CR41:CW42 CY41:DD42 AN47:AS48 AU47:AZ48 BB47:BG48 BI47:BN48 BP47:BU48 BW47:CB48 CD47:CI48 CK47:CP48 CR47:CW48 CY47:DD48 AN51:AS52 AU51:AZ52 BB51:BG52 BI51:BN52 BP51:BU52 BW51:CB52 CD51:CI52 CK51:CP52 CR51:CW52 CY51:DD52 AN55:AS56 AU55:AZ56 BB55:BG56 BI55:BN56 BP55:BU56 BW55:CB56 CD55:CI56 CK55:CP56 CR55:CW56 CY55:DD56 AN61:AS62 AU61:AZ62 BB61:BG62 BI61:BN62 BP61:BU62 BW61:CB62 CD61:CI62 CK61:CP62 CR61:CW62 CY61:DD62 AN65:AS66 AU65:AZ66 BB65:BG66 BI65:BN66 BP65:BU66 BW65:CB66 CD65:CI66 CK65:CP66 CR65:CW66 CY65:DD66 AN69:AS70 AU69:AZ70 BB69:BG70 BI69:BN70 BP69:BU70 BW69:CB70 CD69:CI70 CK69:CP70 CR69:CW70 CY69:DD70 AN75:AS76 AU75:AZ76 BB75:BG76 BI75:BN76 BP75:BU76 BW75:CB76 CD75:CI76 CK75:CP76 CR75:CW76 CY75:DD76 AN79:AS80 AU79:AZ80 BB79:BG80 BI79:BN80 BP79:BU80 BW79:CB80 CD79:CI80 CK79:CP80 CR79:CW80 CY79:DD80 AN83:AS84 AU83:AZ84 BB83:BG84 BI83:BN84 BP83:BU84 BW83:CB84 CD83:CI84 CK83:CP84 CR83:CW84 CY83:DD84 AN89:AS90 AU89:AZ90 BB89:BG90 BI89:BN90 BP89:BU90 BW89:CB90 CD89:CI90 CK89:CP90 CR89:CW90 CY89:DD90 AN93:AS94 AU93:AZ94 BB93:BG94 BI93:BN94 BP93:BU94 BW93:CB94 CD93:CI94 CK93:CP94 CR93:CW94 CY93:DD94 AN97:AS98 AU97:AZ98 BB97:BG98 BI97:BN98 BP97:BU98 BW97:CB98 CD97:CI98 CK97:CP98 CR97:CW98 AG79:AL80" xr:uid="{081F923D-727C-4D2E-8916-30EC58B51983}">
      <formula1>ISNUMBER(E19)</formula1>
    </dataValidation>
    <dataValidation type="list" allowBlank="1" showInputMessage="1" showErrorMessage="1" sqref="F9" xr:uid="{9A81F4B1-AEB3-4456-B71C-9ECDBAD9A104}">
      <formula1>"Forecast, Final value "</formula1>
    </dataValidation>
  </dataValidations>
  <pageMargins left="0.7" right="0.7" top="0.75" bottom="0.75" header="0.3" footer="0.3"/>
  <pageSetup paperSize="8" fitToHeight="0" orientation="landscape" r:id="rId1"/>
  <headerFooter>
    <oddHeader>&amp;L&amp;F&amp;CSheet: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38D20D2-CE14-4027-B938-AB86F2DEBE67}">
          <x14:formula1>
            <xm:f>Validation!$D$3:$D$18</xm:f>
          </x14:formula1>
          <xm:sqref>C4:F4</xm:sqref>
        </x14:dataValidation>
        <x14:dataValidation type="list" allowBlank="1" showInputMessage="1" showErrorMessage="1" xr:uid="{8913548D-0A70-480C-B54C-E9ED20654AC0}">
          <x14:formula1>
            <xm:f>Validation!$H$3:$H$17</xm:f>
          </x14:formula1>
          <xm:sqref>C10:F10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F2338-6143-4381-A3A4-DACAB3C8B5DD}">
  <sheetPr codeName="Sheet9"/>
  <dimension ref="B2:Z36"/>
  <sheetViews>
    <sheetView topLeftCell="L1" zoomScale="80" zoomScaleNormal="80" workbookViewId="0">
      <selection activeCell="R3" sqref="R3"/>
    </sheetView>
  </sheetViews>
  <sheetFormatPr defaultColWidth="9" defaultRowHeight="15.6" x14ac:dyDescent="0.3"/>
  <cols>
    <col min="1" max="1" width="9" style="46"/>
    <col min="2" max="2" width="29.09765625" style="46" customWidth="1"/>
    <col min="3" max="3" width="9" style="46"/>
    <col min="4" max="4" width="29.69921875" style="46" customWidth="1"/>
    <col min="5" max="5" width="22.59765625" style="46" bestFit="1" customWidth="1"/>
    <col min="6" max="6" width="34" style="46" customWidth="1"/>
    <col min="7" max="7" width="9" style="46"/>
    <col min="8" max="8" width="12.69921875" style="46" bestFit="1" customWidth="1"/>
    <col min="9" max="9" width="14.59765625" style="46" bestFit="1" customWidth="1"/>
    <col min="10" max="10" width="9" style="46"/>
    <col min="11" max="11" width="18.09765625" style="46" customWidth="1"/>
    <col min="12" max="12" width="23.5" style="46" customWidth="1"/>
    <col min="13" max="13" width="9" style="46"/>
    <col min="14" max="14" width="18.59765625" style="46" bestFit="1" customWidth="1"/>
    <col min="15" max="15" width="9" style="46"/>
    <col min="16" max="16" width="26.69921875" style="46" customWidth="1"/>
    <col min="17" max="17" width="9" style="46"/>
    <col min="18" max="18" width="49.19921875" style="46" customWidth="1"/>
    <col min="19" max="19" width="9" style="46"/>
    <col min="20" max="20" width="74.69921875" style="46" customWidth="1"/>
    <col min="21" max="21" width="9" style="46"/>
    <col min="22" max="22" width="31.69921875" style="46" customWidth="1"/>
    <col min="23" max="23" width="9" style="46"/>
    <col min="24" max="24" width="60.59765625" style="46" customWidth="1"/>
    <col min="25" max="16384" width="9" style="46"/>
  </cols>
  <sheetData>
    <row r="2" spans="2:26" x14ac:dyDescent="0.3">
      <c r="B2" s="47" t="s">
        <v>1154</v>
      </c>
      <c r="D2" s="48" t="s">
        <v>1155</v>
      </c>
      <c r="E2" s="47" t="s">
        <v>1156</v>
      </c>
      <c r="F2" s="69" t="s">
        <v>1157</v>
      </c>
      <c r="H2" s="47" t="s">
        <v>1158</v>
      </c>
      <c r="I2" s="47" t="s">
        <v>1159</v>
      </c>
      <c r="K2" s="72" t="s">
        <v>1160</v>
      </c>
      <c r="L2" s="72" t="s">
        <v>1161</v>
      </c>
      <c r="N2" s="72" t="s">
        <v>1162</v>
      </c>
      <c r="P2" s="47" t="s">
        <v>1096</v>
      </c>
      <c r="R2" s="47" t="s">
        <v>1163</v>
      </c>
      <c r="T2" s="47" t="s">
        <v>1164</v>
      </c>
      <c r="V2" s="47" t="s">
        <v>1165</v>
      </c>
      <c r="X2" s="47" t="s">
        <v>1166</v>
      </c>
      <c r="Z2" s="46" t="s">
        <v>1167</v>
      </c>
    </row>
    <row r="3" spans="2:26" x14ac:dyDescent="0.3">
      <c r="B3" s="49" t="s">
        <v>1142</v>
      </c>
      <c r="D3" s="71" t="s">
        <v>1168</v>
      </c>
      <c r="E3" s="72" t="s">
        <v>1169</v>
      </c>
      <c r="F3" s="70" t="s">
        <v>1170</v>
      </c>
      <c r="H3" s="73" t="s">
        <v>1171</v>
      </c>
      <c r="I3" s="47" t="s">
        <v>40</v>
      </c>
      <c r="K3" s="72" t="s">
        <v>1172</v>
      </c>
      <c r="L3" s="72" t="s">
        <v>1173</v>
      </c>
      <c r="N3" s="72" t="s">
        <v>1174</v>
      </c>
      <c r="P3" s="47" t="s">
        <v>1175</v>
      </c>
      <c r="R3" s="47" t="s">
        <v>1176</v>
      </c>
      <c r="T3" s="47" t="s">
        <v>1177</v>
      </c>
      <c r="V3" s="47" t="s">
        <v>1178</v>
      </c>
      <c r="X3" s="47" t="s">
        <v>1179</v>
      </c>
      <c r="Z3" s="47" t="str">
        <f t="shared" ref="Z3:Z12" si="0">TEXT(ROW() - ROW($Z$3) + 2025, "[$-en-GB]0;-0") &amp; TEXT(-1 * (ROW() - ROW($Z$3)) - 26, "[$-en-GB]0;-0")</f>
        <v>2025-26</v>
      </c>
    </row>
    <row r="4" spans="2:26" x14ac:dyDescent="0.3">
      <c r="B4" s="49" t="s">
        <v>1180</v>
      </c>
      <c r="D4" s="71" t="s">
        <v>1181</v>
      </c>
      <c r="E4" s="72" t="s">
        <v>1182</v>
      </c>
      <c r="F4" s="70" t="s">
        <v>1183</v>
      </c>
      <c r="H4" s="73" t="s">
        <v>1143</v>
      </c>
      <c r="I4" s="47" t="s">
        <v>40</v>
      </c>
      <c r="K4" s="72" t="s">
        <v>1172</v>
      </c>
      <c r="L4" s="72" t="s">
        <v>1184</v>
      </c>
      <c r="N4" s="72" t="s">
        <v>1185</v>
      </c>
      <c r="P4" s="47" t="s">
        <v>1186</v>
      </c>
      <c r="R4" s="47" t="s">
        <v>1187</v>
      </c>
      <c r="T4" s="47" t="s">
        <v>1188</v>
      </c>
      <c r="V4" s="47" t="s">
        <v>1189</v>
      </c>
      <c r="X4" s="47" t="s">
        <v>1190</v>
      </c>
      <c r="Z4" s="47" t="str">
        <f t="shared" si="0"/>
        <v>2026-27</v>
      </c>
    </row>
    <row r="5" spans="2:26" x14ac:dyDescent="0.3">
      <c r="D5" s="71" t="s">
        <v>1191</v>
      </c>
      <c r="E5" s="72" t="s">
        <v>1192</v>
      </c>
      <c r="F5" s="70" t="s">
        <v>1193</v>
      </c>
      <c r="H5" s="73" t="s">
        <v>1194</v>
      </c>
      <c r="I5" s="47" t="s">
        <v>40</v>
      </c>
      <c r="K5" s="72" t="s">
        <v>1172</v>
      </c>
      <c r="L5" s="72" t="s">
        <v>1195</v>
      </c>
      <c r="N5" s="72" t="s">
        <v>1196</v>
      </c>
      <c r="P5" s="47" t="s">
        <v>1197</v>
      </c>
      <c r="R5" s="47" t="s">
        <v>1198</v>
      </c>
      <c r="T5" s="47" t="s">
        <v>1199</v>
      </c>
      <c r="V5" s="47" t="s">
        <v>1200</v>
      </c>
      <c r="Z5" s="47" t="str">
        <f t="shared" si="0"/>
        <v>2027-28</v>
      </c>
    </row>
    <row r="6" spans="2:26" x14ac:dyDescent="0.3">
      <c r="D6" s="71" t="s">
        <v>1201</v>
      </c>
      <c r="E6" s="72" t="s">
        <v>1202</v>
      </c>
      <c r="F6" s="70" t="s">
        <v>1203</v>
      </c>
      <c r="H6" s="73" t="s">
        <v>1204</v>
      </c>
      <c r="I6" s="47" t="s">
        <v>41</v>
      </c>
      <c r="K6" s="72" t="s">
        <v>1205</v>
      </c>
      <c r="L6" s="72" t="s">
        <v>1206</v>
      </c>
      <c r="N6" s="72" t="s">
        <v>1207</v>
      </c>
      <c r="P6" s="47" t="s">
        <v>1208</v>
      </c>
      <c r="R6" s="47" t="s">
        <v>1209</v>
      </c>
      <c r="T6" s="47" t="s">
        <v>1210</v>
      </c>
      <c r="V6" s="47" t="s">
        <v>1211</v>
      </c>
      <c r="Z6" s="47" t="str">
        <f t="shared" si="0"/>
        <v>2028-29</v>
      </c>
    </row>
    <row r="7" spans="2:26" x14ac:dyDescent="0.3">
      <c r="D7" s="71" t="s">
        <v>1212</v>
      </c>
      <c r="E7" s="72" t="s">
        <v>1213</v>
      </c>
      <c r="H7" s="73" t="s">
        <v>1214</v>
      </c>
      <c r="I7" s="47" t="s">
        <v>41</v>
      </c>
      <c r="K7" s="72" t="s">
        <v>1205</v>
      </c>
      <c r="L7" s="72" t="s">
        <v>1215</v>
      </c>
      <c r="P7" s="47" t="s">
        <v>1216</v>
      </c>
      <c r="T7" s="47" t="s">
        <v>1217</v>
      </c>
      <c r="V7" s="47" t="s">
        <v>1218</v>
      </c>
      <c r="Z7" s="47" t="str">
        <f t="shared" si="0"/>
        <v>2029-30</v>
      </c>
    </row>
    <row r="8" spans="2:26" x14ac:dyDescent="0.3">
      <c r="D8" s="71" t="s">
        <v>1219</v>
      </c>
      <c r="E8" s="72" t="s">
        <v>1220</v>
      </c>
      <c r="H8" s="73" t="s">
        <v>1221</v>
      </c>
      <c r="I8" s="47" t="s">
        <v>41</v>
      </c>
      <c r="K8" s="72" t="s">
        <v>1205</v>
      </c>
      <c r="L8" s="72" t="s">
        <v>1184</v>
      </c>
      <c r="P8" s="47" t="s">
        <v>1195</v>
      </c>
      <c r="T8" s="47" t="s">
        <v>1222</v>
      </c>
      <c r="V8" s="47" t="s">
        <v>1223</v>
      </c>
      <c r="Z8" s="47" t="str">
        <f t="shared" si="0"/>
        <v>2030-31</v>
      </c>
    </row>
    <row r="9" spans="2:26" x14ac:dyDescent="0.3">
      <c r="D9" s="71" t="s">
        <v>1224</v>
      </c>
      <c r="E9" s="72" t="s">
        <v>1225</v>
      </c>
      <c r="H9" s="73" t="s">
        <v>1226</v>
      </c>
      <c r="I9" s="47" t="s">
        <v>42</v>
      </c>
      <c r="K9" s="72" t="s">
        <v>1205</v>
      </c>
      <c r="L9" s="72" t="s">
        <v>1195</v>
      </c>
      <c r="T9" s="47" t="s">
        <v>1227</v>
      </c>
      <c r="V9" s="47" t="s">
        <v>1195</v>
      </c>
      <c r="Z9" s="47" t="str">
        <f t="shared" si="0"/>
        <v>2031-32</v>
      </c>
    </row>
    <row r="10" spans="2:26" x14ac:dyDescent="0.3">
      <c r="D10" s="71" t="s">
        <v>1228</v>
      </c>
      <c r="E10" s="72" t="s">
        <v>1229</v>
      </c>
      <c r="H10" s="73" t="s">
        <v>1230</v>
      </c>
      <c r="I10" s="47" t="s">
        <v>42</v>
      </c>
      <c r="K10" s="72" t="s">
        <v>1231</v>
      </c>
      <c r="L10" s="72"/>
      <c r="T10" s="47" t="s">
        <v>1232</v>
      </c>
      <c r="V10" s="47" t="s">
        <v>67</v>
      </c>
      <c r="Z10" s="47" t="str">
        <f t="shared" si="0"/>
        <v>2032-33</v>
      </c>
    </row>
    <row r="11" spans="2:26" x14ac:dyDescent="0.3">
      <c r="D11" s="71" t="s">
        <v>1233</v>
      </c>
      <c r="E11" s="72" t="s">
        <v>1234</v>
      </c>
      <c r="H11" s="73" t="s">
        <v>1235</v>
      </c>
      <c r="I11" s="47" t="s">
        <v>42</v>
      </c>
      <c r="K11"/>
      <c r="L11"/>
      <c r="T11" s="47" t="s">
        <v>1236</v>
      </c>
      <c r="Z11" s="47" t="str">
        <f t="shared" si="0"/>
        <v>2033-34</v>
      </c>
    </row>
    <row r="12" spans="2:26" x14ac:dyDescent="0.3">
      <c r="D12" s="71" t="s">
        <v>1237</v>
      </c>
      <c r="E12" s="72" t="s">
        <v>1238</v>
      </c>
      <c r="H12" s="73" t="s">
        <v>1239</v>
      </c>
      <c r="I12" s="47" t="s">
        <v>43</v>
      </c>
      <c r="L12"/>
      <c r="T12" s="47" t="s">
        <v>1240</v>
      </c>
      <c r="Z12" s="47" t="str">
        <f t="shared" si="0"/>
        <v>2034-35</v>
      </c>
    </row>
    <row r="13" spans="2:26" x14ac:dyDescent="0.3">
      <c r="D13" s="71" t="s">
        <v>1241</v>
      </c>
      <c r="E13" s="72" t="s">
        <v>1242</v>
      </c>
      <c r="H13" s="73" t="s">
        <v>1243</v>
      </c>
      <c r="I13" s="47" t="s">
        <v>43</v>
      </c>
      <c r="L13"/>
      <c r="T13" s="47" t="s">
        <v>1244</v>
      </c>
    </row>
    <row r="14" spans="2:26" x14ac:dyDescent="0.3">
      <c r="D14" s="71" t="s">
        <v>1141</v>
      </c>
      <c r="E14" s="72" t="s">
        <v>1245</v>
      </c>
      <c r="H14" s="73" t="s">
        <v>1246</v>
      </c>
      <c r="I14" s="47" t="s">
        <v>43</v>
      </c>
      <c r="L14"/>
      <c r="T14" s="47" t="s">
        <v>1247</v>
      </c>
    </row>
    <row r="15" spans="2:26" x14ac:dyDescent="0.3">
      <c r="D15" s="71" t="s">
        <v>1248</v>
      </c>
      <c r="E15" s="72" t="s">
        <v>1249</v>
      </c>
      <c r="H15" s="73" t="s">
        <v>1250</v>
      </c>
      <c r="I15" s="47" t="s">
        <v>44</v>
      </c>
      <c r="T15" s="47" t="s">
        <v>1251</v>
      </c>
      <c r="Y15" s="46" t="s">
        <v>1252</v>
      </c>
    </row>
    <row r="16" spans="2:26" x14ac:dyDescent="0.3">
      <c r="D16" s="71" t="s">
        <v>1253</v>
      </c>
      <c r="E16" s="72" t="s">
        <v>1254</v>
      </c>
      <c r="H16" s="73" t="s">
        <v>1255</v>
      </c>
      <c r="I16" s="47" t="s">
        <v>44</v>
      </c>
    </row>
    <row r="17" spans="4:9" x14ac:dyDescent="0.3">
      <c r="D17" s="71" t="s">
        <v>1256</v>
      </c>
      <c r="E17" s="72" t="s">
        <v>1257</v>
      </c>
      <c r="H17" s="73" t="s">
        <v>1258</v>
      </c>
      <c r="I17" s="47" t="s">
        <v>44</v>
      </c>
    </row>
    <row r="18" spans="4:9" x14ac:dyDescent="0.3">
      <c r="D18" s="71" t="s">
        <v>1259</v>
      </c>
      <c r="E18" s="72" t="s">
        <v>1260</v>
      </c>
    </row>
    <row r="21" spans="4:9" x14ac:dyDescent="0.3">
      <c r="D21" s="67"/>
      <c r="E21" s="68"/>
    </row>
    <row r="22" spans="4:9" x14ac:dyDescent="0.3">
      <c r="D22" s="67"/>
      <c r="E22" s="68"/>
    </row>
    <row r="23" spans="4:9" x14ac:dyDescent="0.3">
      <c r="D23" s="67"/>
      <c r="E23" s="68"/>
    </row>
    <row r="24" spans="4:9" x14ac:dyDescent="0.3">
      <c r="D24" s="67"/>
      <c r="E24" s="68"/>
    </row>
    <row r="25" spans="4:9" x14ac:dyDescent="0.3">
      <c r="D25" s="67"/>
      <c r="E25" s="68"/>
    </row>
    <row r="26" spans="4:9" x14ac:dyDescent="0.3">
      <c r="D26" s="67"/>
      <c r="E26" s="68"/>
    </row>
    <row r="27" spans="4:9" x14ac:dyDescent="0.3">
      <c r="D27" s="67"/>
      <c r="E27" s="68"/>
    </row>
    <row r="28" spans="4:9" x14ac:dyDescent="0.3">
      <c r="D28" s="67"/>
      <c r="E28" s="68"/>
    </row>
    <row r="29" spans="4:9" x14ac:dyDescent="0.3">
      <c r="D29" s="67"/>
      <c r="E29" s="68"/>
    </row>
    <row r="30" spans="4:9" x14ac:dyDescent="0.3">
      <c r="D30" s="67"/>
      <c r="E30" s="68"/>
    </row>
    <row r="31" spans="4:9" x14ac:dyDescent="0.3">
      <c r="D31" s="67"/>
      <c r="E31" s="68"/>
    </row>
    <row r="32" spans="4:9" x14ac:dyDescent="0.3">
      <c r="D32" s="67"/>
      <c r="E32" s="68"/>
    </row>
    <row r="33" spans="4:5" x14ac:dyDescent="0.3">
      <c r="D33" s="67"/>
      <c r="E33" s="68"/>
    </row>
    <row r="34" spans="4:5" x14ac:dyDescent="0.3">
      <c r="D34" s="67"/>
      <c r="E34" s="68"/>
    </row>
    <row r="35" spans="4:5" x14ac:dyDescent="0.3">
      <c r="D35" s="67"/>
      <c r="E35" s="68"/>
    </row>
    <row r="36" spans="4:5" x14ac:dyDescent="0.3">
      <c r="D36" s="67"/>
      <c r="E36" s="68"/>
    </row>
  </sheetData>
  <phoneticPr fontId="3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A5362-146D-4D68-8A94-E678D827AB2E}">
  <sheetPr codeName="Sheet1"/>
  <dimension ref="A1:E25"/>
  <sheetViews>
    <sheetView topLeftCell="A15" zoomScale="80" zoomScaleNormal="80" workbookViewId="0">
      <selection activeCell="A24" sqref="A24:B24"/>
    </sheetView>
  </sheetViews>
  <sheetFormatPr defaultColWidth="9" defaultRowHeight="13.8" x14ac:dyDescent="0.25"/>
  <cols>
    <col min="1" max="1" width="37.19921875" style="20" customWidth="1"/>
    <col min="2" max="2" width="63.296875" style="20" customWidth="1"/>
    <col min="3" max="16384" width="9" style="20"/>
  </cols>
  <sheetData>
    <row r="1" spans="1:5" ht="28.8" thickBot="1" x14ac:dyDescent="0.3">
      <c r="A1" s="390" t="s">
        <v>1</v>
      </c>
      <c r="B1" s="390"/>
      <c r="C1" s="21"/>
      <c r="D1" s="21"/>
      <c r="E1" s="21"/>
    </row>
    <row r="2" spans="1:5" ht="16.8" thickTop="1" x14ac:dyDescent="0.25">
      <c r="A2" s="28"/>
      <c r="B2" s="28"/>
      <c r="C2" s="21"/>
      <c r="D2" s="21"/>
      <c r="E2" s="21"/>
    </row>
    <row r="3" spans="1:5" ht="16.2" x14ac:dyDescent="0.25">
      <c r="A3" s="30" t="s">
        <v>2</v>
      </c>
      <c r="B3" s="32" t="s">
        <v>3</v>
      </c>
      <c r="C3" s="21"/>
      <c r="D3" s="21"/>
      <c r="E3" s="21"/>
    </row>
    <row r="4" spans="1:5" ht="16.2" x14ac:dyDescent="0.25">
      <c r="A4" s="30" t="s">
        <v>4</v>
      </c>
      <c r="B4" s="32">
        <v>2</v>
      </c>
      <c r="C4" s="21"/>
      <c r="D4" s="21"/>
      <c r="E4" s="21"/>
    </row>
    <row r="5" spans="1:5" ht="16.2" x14ac:dyDescent="0.25">
      <c r="A5" s="30" t="s">
        <v>5</v>
      </c>
      <c r="B5" s="32" t="s">
        <v>6</v>
      </c>
      <c r="C5" s="21"/>
      <c r="D5" s="21"/>
      <c r="E5" s="21"/>
    </row>
    <row r="6" spans="1:5" ht="16.2" x14ac:dyDescent="0.25">
      <c r="A6" s="30" t="s">
        <v>7</v>
      </c>
      <c r="B6" s="31">
        <v>46072</v>
      </c>
      <c r="C6" s="21"/>
      <c r="D6" s="21"/>
      <c r="E6" s="21"/>
    </row>
    <row r="7" spans="1:5" ht="16.2" x14ac:dyDescent="0.25">
      <c r="A7" s="30" t="s">
        <v>8</v>
      </c>
      <c r="B7" s="30" t="s">
        <v>9</v>
      </c>
      <c r="C7" s="21"/>
      <c r="D7" s="21"/>
      <c r="E7" s="21"/>
    </row>
    <row r="8" spans="1:5" ht="16.2" x14ac:dyDescent="0.25">
      <c r="A8" s="30" t="s">
        <v>10</v>
      </c>
      <c r="B8" s="29" t="s">
        <v>11</v>
      </c>
      <c r="C8" s="21"/>
      <c r="D8" s="21"/>
      <c r="E8" s="21"/>
    </row>
    <row r="9" spans="1:5" ht="16.2" x14ac:dyDescent="0.25">
      <c r="A9" s="28"/>
      <c r="B9" s="28"/>
      <c r="C9" s="21"/>
      <c r="D9" s="21"/>
      <c r="E9" s="21"/>
    </row>
    <row r="10" spans="1:5" ht="16.2" thickBot="1" x14ac:dyDescent="0.3">
      <c r="A10" s="22"/>
      <c r="B10" s="22"/>
      <c r="C10" s="21"/>
      <c r="D10" s="21"/>
      <c r="E10" s="21"/>
    </row>
    <row r="11" spans="1:5" ht="30" customHeight="1" thickBot="1" x14ac:dyDescent="0.3">
      <c r="A11" s="399" t="s">
        <v>12</v>
      </c>
      <c r="B11" s="400"/>
      <c r="C11" s="21"/>
      <c r="D11" s="21"/>
      <c r="E11" s="21"/>
    </row>
    <row r="12" spans="1:5" s="26" customFormat="1" ht="84.75" customHeight="1" thickBot="1" x14ac:dyDescent="0.3">
      <c r="A12" s="405" t="s">
        <v>13</v>
      </c>
      <c r="B12" s="406"/>
      <c r="C12" s="27"/>
      <c r="D12" s="27"/>
      <c r="E12" s="27"/>
    </row>
    <row r="13" spans="1:5" ht="16.2" thickBot="1" x14ac:dyDescent="0.3">
      <c r="A13" s="22"/>
      <c r="B13" s="22"/>
      <c r="C13" s="21"/>
      <c r="D13" s="21"/>
      <c r="E13" s="21"/>
    </row>
    <row r="14" spans="1:5" ht="30" customHeight="1" thickBot="1" x14ac:dyDescent="0.3">
      <c r="A14" s="401" t="s">
        <v>14</v>
      </c>
      <c r="B14" s="402"/>
      <c r="C14" s="21"/>
      <c r="D14" s="21"/>
      <c r="E14" s="21"/>
    </row>
    <row r="15" spans="1:5" ht="290.7" customHeight="1" thickBot="1" x14ac:dyDescent="0.3">
      <c r="A15" s="403" t="s">
        <v>15</v>
      </c>
      <c r="B15" s="404"/>
      <c r="C15" s="21"/>
      <c r="D15" s="21"/>
      <c r="E15" s="21"/>
    </row>
    <row r="16" spans="1:5" ht="16.2" thickBot="1" x14ac:dyDescent="0.3">
      <c r="A16" s="23"/>
      <c r="B16" s="22"/>
      <c r="C16" s="21"/>
      <c r="D16" s="21"/>
      <c r="E16" s="21"/>
    </row>
    <row r="17" spans="1:5" s="24" customFormat="1" ht="30" customHeight="1" thickBot="1" x14ac:dyDescent="0.3">
      <c r="A17" s="393" t="s">
        <v>16</v>
      </c>
      <c r="B17" s="394"/>
      <c r="C17" s="25"/>
      <c r="D17" s="25"/>
      <c r="E17" s="25"/>
    </row>
    <row r="18" spans="1:5" ht="29.7" customHeight="1" thickBot="1" x14ac:dyDescent="0.3">
      <c r="A18" s="397" t="s">
        <v>17</v>
      </c>
      <c r="B18" s="398"/>
      <c r="C18" s="21"/>
      <c r="D18" s="21"/>
      <c r="E18" s="21"/>
    </row>
    <row r="19" spans="1:5" ht="16.2" thickBot="1" x14ac:dyDescent="0.3">
      <c r="A19" s="23"/>
      <c r="B19" s="22"/>
      <c r="C19" s="21"/>
      <c r="D19" s="21"/>
      <c r="E19" s="21"/>
    </row>
    <row r="20" spans="1:5" ht="30" customHeight="1" thickBot="1" x14ac:dyDescent="0.3">
      <c r="A20" s="393" t="s">
        <v>18</v>
      </c>
      <c r="B20" s="394"/>
      <c r="C20" s="21"/>
      <c r="D20" s="21"/>
      <c r="E20" s="21"/>
    </row>
    <row r="21" spans="1:5" ht="30" customHeight="1" x14ac:dyDescent="0.25">
      <c r="A21" s="391" t="s">
        <v>19</v>
      </c>
      <c r="B21" s="392"/>
      <c r="C21" s="21"/>
      <c r="D21" s="21"/>
      <c r="E21" s="21"/>
    </row>
    <row r="22" spans="1:5" ht="16.2" thickBot="1" x14ac:dyDescent="0.3">
      <c r="A22" s="23"/>
      <c r="B22" s="22"/>
      <c r="C22" s="21"/>
      <c r="D22" s="21"/>
      <c r="E22" s="21"/>
    </row>
    <row r="23" spans="1:5" ht="30" customHeight="1" thickBot="1" x14ac:dyDescent="0.3">
      <c r="A23" s="393" t="s">
        <v>20</v>
      </c>
      <c r="B23" s="394"/>
      <c r="C23" s="21"/>
      <c r="D23" s="21"/>
      <c r="E23" s="21"/>
    </row>
    <row r="24" spans="1:5" ht="25.5" customHeight="1" x14ac:dyDescent="0.25">
      <c r="A24" s="395" t="s">
        <v>21</v>
      </c>
      <c r="B24" s="396"/>
      <c r="C24" s="21"/>
      <c r="D24" s="21"/>
      <c r="E24" s="21"/>
    </row>
    <row r="25" spans="1:5" x14ac:dyDescent="0.25">
      <c r="A25" s="389" t="s">
        <v>22</v>
      </c>
      <c r="B25" s="389"/>
    </row>
  </sheetData>
  <mergeCells count="12">
    <mergeCell ref="A25:B25"/>
    <mergeCell ref="A1:B1"/>
    <mergeCell ref="A21:B21"/>
    <mergeCell ref="A20:B20"/>
    <mergeCell ref="A23:B23"/>
    <mergeCell ref="A24:B24"/>
    <mergeCell ref="A17:B17"/>
    <mergeCell ref="A18:B18"/>
    <mergeCell ref="A11:B11"/>
    <mergeCell ref="A14:B14"/>
    <mergeCell ref="A15:B15"/>
    <mergeCell ref="A12:B12"/>
  </mergeCells>
  <hyperlinks>
    <hyperlink ref="A25" r:id="rId1" xr:uid="{CE3B1CEB-D275-4F7C-92E1-450939F0924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6DCFD-A3FB-4C01-AC4F-14CDCC6863FE}">
  <sheetPr codeName="Sheet8">
    <pageSetUpPr fitToPage="1"/>
  </sheetPr>
  <dimension ref="A1:DF63"/>
  <sheetViews>
    <sheetView topLeftCell="A15" zoomScale="80" zoomScaleNormal="80" workbookViewId="0">
      <selection activeCell="B40" sqref="B40"/>
    </sheetView>
  </sheetViews>
  <sheetFormatPr defaultColWidth="8.59765625" defaultRowHeight="15.6" x14ac:dyDescent="0.25"/>
  <cols>
    <col min="1" max="1" width="1.59765625" style="76" customWidth="1"/>
    <col min="2" max="2" width="50.59765625" style="4" customWidth="1"/>
    <col min="3" max="3" width="18.59765625" style="4" customWidth="1"/>
    <col min="4" max="4" width="5.59765625" style="4" customWidth="1"/>
    <col min="5" max="11" width="16.59765625" style="97" customWidth="1"/>
    <col min="12" max="32" width="16.59765625" style="4" customWidth="1"/>
    <col min="33" max="33" width="16.59765625" style="83" customWidth="1"/>
    <col min="34" max="109" width="16.59765625" style="4" customWidth="1"/>
    <col min="110" max="110" width="1.796875" style="76" customWidth="1"/>
    <col min="111" max="16384" width="8.59765625" style="4"/>
  </cols>
  <sheetData>
    <row r="1" spans="1:110" ht="20.25" customHeight="1" x14ac:dyDescent="0.25"/>
    <row r="2" spans="1:110" ht="45" customHeight="1" x14ac:dyDescent="0.25">
      <c r="B2" s="370" t="s">
        <v>23</v>
      </c>
      <c r="C2" s="371"/>
      <c r="D2" s="371"/>
      <c r="E2" s="371"/>
      <c r="F2" s="371"/>
      <c r="G2" s="84"/>
      <c r="H2" s="84"/>
      <c r="I2" s="84"/>
      <c r="J2" s="84"/>
      <c r="K2" s="84"/>
    </row>
    <row r="3" spans="1:110" s="1" customFormat="1" ht="19.95" customHeight="1" thickBot="1" x14ac:dyDescent="0.3">
      <c r="A3" s="77"/>
      <c r="B3" s="86"/>
      <c r="C3" s="86"/>
      <c r="D3" s="86"/>
      <c r="E3" s="87"/>
      <c r="F3" s="87"/>
      <c r="G3" s="87"/>
      <c r="H3" s="87"/>
      <c r="I3" s="87"/>
      <c r="J3" s="86"/>
      <c r="K3" s="86"/>
      <c r="AG3" s="85"/>
      <c r="DF3" s="77"/>
    </row>
    <row r="4" spans="1:110" s="1" customFormat="1" ht="30" customHeight="1" thickBot="1" x14ac:dyDescent="0.3">
      <c r="A4" s="77"/>
      <c r="B4" s="41" t="s">
        <v>24</v>
      </c>
      <c r="C4" s="373"/>
      <c r="D4" s="407"/>
      <c r="E4" s="407"/>
      <c r="F4" s="407"/>
      <c r="G4" s="161" t="str">
        <f>IFERROR(_xlfn.XLOOKUP(C4,Validation!D3:D18,Validation!E3:E18), "")</f>
        <v/>
      </c>
      <c r="H4" s="88"/>
      <c r="I4" s="88"/>
      <c r="J4" s="88"/>
      <c r="K4" s="88"/>
      <c r="AG4" s="85"/>
      <c r="DF4" s="77"/>
    </row>
    <row r="5" spans="1:110" ht="19.95" customHeight="1" thickBot="1" x14ac:dyDescent="0.3">
      <c r="B5" s="38"/>
      <c r="C5" s="101"/>
      <c r="D5" s="101"/>
      <c r="E5" s="101"/>
      <c r="F5" s="101"/>
      <c r="G5" s="89"/>
      <c r="H5" s="89"/>
      <c r="I5" s="89"/>
      <c r="J5" s="89"/>
      <c r="K5" s="89"/>
    </row>
    <row r="6" spans="1:110" ht="30" customHeight="1" thickBot="1" x14ac:dyDescent="0.3">
      <c r="B6" s="36" t="s">
        <v>25</v>
      </c>
      <c r="C6" s="375"/>
      <c r="D6" s="408"/>
      <c r="E6" s="408"/>
      <c r="F6" s="408"/>
      <c r="G6" s="18"/>
      <c r="H6" s="18"/>
      <c r="I6" s="18"/>
      <c r="J6" s="18"/>
      <c r="K6" s="18"/>
    </row>
    <row r="7" spans="1:110" ht="20.55" customHeight="1" thickBot="1" x14ac:dyDescent="0.3">
      <c r="B7" s="90"/>
      <c r="C7" s="90"/>
      <c r="D7" s="90"/>
      <c r="E7" s="91"/>
      <c r="F7" s="91"/>
      <c r="G7" s="91"/>
      <c r="H7" s="91"/>
      <c r="I7" s="91"/>
      <c r="J7" s="91"/>
      <c r="K7" s="91"/>
    </row>
    <row r="8" spans="1:110" ht="29.85" customHeight="1" thickBot="1" x14ac:dyDescent="0.3">
      <c r="B8" s="36" t="s">
        <v>26</v>
      </c>
      <c r="C8" s="425"/>
      <c r="D8" s="425"/>
      <c r="E8" s="426"/>
      <c r="F8" s="162">
        <f>IFERROR(_xlfn.XLOOKUP(C10,Validation!H1:H15,Validation!I1:I15),"")</f>
        <v>0</v>
      </c>
      <c r="G8" s="91"/>
      <c r="H8" s="91"/>
      <c r="I8" s="91"/>
      <c r="J8" s="91"/>
      <c r="K8" s="91"/>
    </row>
    <row r="9" spans="1:110" ht="19.95" customHeight="1" thickBot="1" x14ac:dyDescent="0.3">
      <c r="B9" s="90"/>
      <c r="C9" s="90"/>
      <c r="D9" s="90"/>
      <c r="E9" s="91"/>
      <c r="F9" s="91"/>
      <c r="G9" s="91"/>
      <c r="H9" s="91"/>
      <c r="I9" s="91"/>
      <c r="J9" s="91"/>
      <c r="K9" s="91"/>
    </row>
    <row r="10" spans="1:110" ht="29.85" customHeight="1" thickBot="1" x14ac:dyDescent="0.3">
      <c r="B10" s="41" t="s">
        <v>27</v>
      </c>
      <c r="C10" s="385"/>
      <c r="D10" s="427"/>
      <c r="E10" s="427"/>
      <c r="F10" s="427"/>
      <c r="G10" s="4"/>
      <c r="H10" s="91"/>
      <c r="I10" s="91"/>
      <c r="J10" s="91"/>
      <c r="K10" s="91"/>
    </row>
    <row r="11" spans="1:110" ht="19.95" customHeight="1" thickBot="1" x14ac:dyDescent="0.3">
      <c r="B11" s="90"/>
      <c r="C11" s="90"/>
      <c r="D11" s="90"/>
      <c r="E11" s="91"/>
      <c r="F11" s="91"/>
      <c r="G11" s="91"/>
      <c r="H11" s="91"/>
      <c r="I11" s="91"/>
      <c r="J11" s="91"/>
      <c r="K11" s="91"/>
    </row>
    <row r="12" spans="1:110" ht="29.85" customHeight="1" thickBot="1" x14ac:dyDescent="0.3">
      <c r="B12" s="36" t="s">
        <v>28</v>
      </c>
      <c r="C12" s="386">
        <f>IFERROR(SUM(K30,R30,Y30,AF30,AM30),0)</f>
        <v>0</v>
      </c>
      <c r="D12" s="386"/>
      <c r="E12" s="386"/>
      <c r="F12" s="387"/>
      <c r="G12" s="91"/>
      <c r="H12" s="91"/>
      <c r="I12" s="91"/>
      <c r="J12" s="91"/>
      <c r="K12" s="91"/>
    </row>
    <row r="13" spans="1:110" ht="19.95" customHeight="1" thickBot="1" x14ac:dyDescent="0.3">
      <c r="B13" s="90"/>
      <c r="C13" s="90"/>
      <c r="D13" s="90"/>
      <c r="E13" s="91"/>
      <c r="F13" s="91"/>
      <c r="G13" s="91"/>
      <c r="H13" s="91"/>
      <c r="I13" s="91"/>
      <c r="J13" s="91"/>
      <c r="K13" s="91"/>
    </row>
    <row r="14" spans="1:110" ht="36.75" customHeight="1" x14ac:dyDescent="0.25">
      <c r="A14" s="76" t="s">
        <v>29</v>
      </c>
      <c r="B14" s="376" t="s">
        <v>30</v>
      </c>
      <c r="C14" s="378" t="s">
        <v>31</v>
      </c>
      <c r="D14" s="380" t="s">
        <v>32</v>
      </c>
      <c r="E14" s="98" t="s">
        <v>33</v>
      </c>
      <c r="F14" s="99" t="s">
        <v>34</v>
      </c>
      <c r="G14" s="99" t="s">
        <v>35</v>
      </c>
      <c r="H14" s="99" t="s">
        <v>36</v>
      </c>
      <c r="I14" s="99" t="s">
        <v>37</v>
      </c>
      <c r="J14" s="99" t="s">
        <v>38</v>
      </c>
      <c r="K14" s="100" t="s">
        <v>39</v>
      </c>
      <c r="L14" s="98" t="s">
        <v>33</v>
      </c>
      <c r="M14" s="99" t="s">
        <v>34</v>
      </c>
      <c r="N14" s="99" t="s">
        <v>35</v>
      </c>
      <c r="O14" s="99" t="s">
        <v>36</v>
      </c>
      <c r="P14" s="99" t="s">
        <v>37</v>
      </c>
      <c r="Q14" s="99" t="s">
        <v>38</v>
      </c>
      <c r="R14" s="100" t="s">
        <v>39</v>
      </c>
      <c r="S14" s="98" t="s">
        <v>33</v>
      </c>
      <c r="T14" s="99" t="s">
        <v>34</v>
      </c>
      <c r="U14" s="99" t="s">
        <v>35</v>
      </c>
      <c r="V14" s="99" t="s">
        <v>36</v>
      </c>
      <c r="W14" s="99" t="s">
        <v>37</v>
      </c>
      <c r="X14" s="99" t="s">
        <v>38</v>
      </c>
      <c r="Y14" s="100" t="s">
        <v>39</v>
      </c>
      <c r="Z14" s="98" t="s">
        <v>33</v>
      </c>
      <c r="AA14" s="99" t="s">
        <v>34</v>
      </c>
      <c r="AB14" s="99" t="s">
        <v>35</v>
      </c>
      <c r="AC14" s="99" t="s">
        <v>36</v>
      </c>
      <c r="AD14" s="99" t="s">
        <v>37</v>
      </c>
      <c r="AE14" s="99" t="s">
        <v>38</v>
      </c>
      <c r="AF14" s="100" t="s">
        <v>39</v>
      </c>
      <c r="AG14" s="98" t="s">
        <v>33</v>
      </c>
      <c r="AH14" s="99" t="s">
        <v>34</v>
      </c>
      <c r="AI14" s="99" t="s">
        <v>35</v>
      </c>
      <c r="AJ14" s="99" t="s">
        <v>36</v>
      </c>
      <c r="AK14" s="99" t="s">
        <v>37</v>
      </c>
      <c r="AL14" s="99" t="s">
        <v>38</v>
      </c>
      <c r="AM14" s="100" t="s">
        <v>39</v>
      </c>
      <c r="AN14" s="98" t="s">
        <v>33</v>
      </c>
      <c r="AO14" s="99" t="s">
        <v>34</v>
      </c>
      <c r="AP14" s="99" t="s">
        <v>35</v>
      </c>
      <c r="AQ14" s="99" t="s">
        <v>36</v>
      </c>
      <c r="AR14" s="99" t="s">
        <v>37</v>
      </c>
      <c r="AS14" s="99" t="s">
        <v>38</v>
      </c>
      <c r="AT14" s="100" t="s">
        <v>39</v>
      </c>
      <c r="AU14" s="98" t="s">
        <v>33</v>
      </c>
      <c r="AV14" s="99" t="s">
        <v>34</v>
      </c>
      <c r="AW14" s="99" t="s">
        <v>35</v>
      </c>
      <c r="AX14" s="99" t="s">
        <v>36</v>
      </c>
      <c r="AY14" s="99" t="s">
        <v>37</v>
      </c>
      <c r="AZ14" s="99" t="s">
        <v>38</v>
      </c>
      <c r="BA14" s="100" t="s">
        <v>39</v>
      </c>
      <c r="BB14" s="98" t="s">
        <v>33</v>
      </c>
      <c r="BC14" s="99" t="s">
        <v>34</v>
      </c>
      <c r="BD14" s="99" t="s">
        <v>35</v>
      </c>
      <c r="BE14" s="99" t="s">
        <v>36</v>
      </c>
      <c r="BF14" s="99" t="s">
        <v>37</v>
      </c>
      <c r="BG14" s="99" t="s">
        <v>38</v>
      </c>
      <c r="BH14" s="100" t="s">
        <v>39</v>
      </c>
      <c r="BI14" s="98" t="s">
        <v>33</v>
      </c>
      <c r="BJ14" s="99" t="s">
        <v>34</v>
      </c>
      <c r="BK14" s="99" t="s">
        <v>35</v>
      </c>
      <c r="BL14" s="99" t="s">
        <v>36</v>
      </c>
      <c r="BM14" s="99" t="s">
        <v>37</v>
      </c>
      <c r="BN14" s="99" t="s">
        <v>38</v>
      </c>
      <c r="BO14" s="100" t="s">
        <v>39</v>
      </c>
      <c r="BP14" s="98" t="s">
        <v>33</v>
      </c>
      <c r="BQ14" s="99" t="s">
        <v>34</v>
      </c>
      <c r="BR14" s="99" t="s">
        <v>35</v>
      </c>
      <c r="BS14" s="99" t="s">
        <v>36</v>
      </c>
      <c r="BT14" s="99" t="s">
        <v>37</v>
      </c>
      <c r="BU14" s="99" t="s">
        <v>38</v>
      </c>
      <c r="BV14" s="100" t="s">
        <v>39</v>
      </c>
      <c r="BW14" s="98" t="s">
        <v>33</v>
      </c>
      <c r="BX14" s="99" t="s">
        <v>34</v>
      </c>
      <c r="BY14" s="99" t="s">
        <v>35</v>
      </c>
      <c r="BZ14" s="99" t="s">
        <v>36</v>
      </c>
      <c r="CA14" s="99" t="s">
        <v>37</v>
      </c>
      <c r="CB14" s="99" t="s">
        <v>38</v>
      </c>
      <c r="CC14" s="100" t="s">
        <v>39</v>
      </c>
      <c r="CD14" s="98" t="s">
        <v>33</v>
      </c>
      <c r="CE14" s="99" t="s">
        <v>34</v>
      </c>
      <c r="CF14" s="99" t="s">
        <v>35</v>
      </c>
      <c r="CG14" s="99" t="s">
        <v>36</v>
      </c>
      <c r="CH14" s="99" t="s">
        <v>37</v>
      </c>
      <c r="CI14" s="99" t="s">
        <v>38</v>
      </c>
      <c r="CJ14" s="100" t="s">
        <v>39</v>
      </c>
      <c r="CK14" s="98" t="s">
        <v>33</v>
      </c>
      <c r="CL14" s="99" t="s">
        <v>34</v>
      </c>
      <c r="CM14" s="99" t="s">
        <v>35</v>
      </c>
      <c r="CN14" s="99" t="s">
        <v>36</v>
      </c>
      <c r="CO14" s="99" t="s">
        <v>37</v>
      </c>
      <c r="CP14" s="99" t="s">
        <v>38</v>
      </c>
      <c r="CQ14" s="100" t="s">
        <v>39</v>
      </c>
      <c r="CR14" s="98" t="s">
        <v>33</v>
      </c>
      <c r="CS14" s="99" t="s">
        <v>34</v>
      </c>
      <c r="CT14" s="99" t="s">
        <v>35</v>
      </c>
      <c r="CU14" s="99" t="s">
        <v>36</v>
      </c>
      <c r="CV14" s="99" t="s">
        <v>37</v>
      </c>
      <c r="CW14" s="99" t="s">
        <v>38</v>
      </c>
      <c r="CX14" s="100" t="s">
        <v>39</v>
      </c>
      <c r="CY14" s="98" t="s">
        <v>33</v>
      </c>
      <c r="CZ14" s="99" t="s">
        <v>34</v>
      </c>
      <c r="DA14" s="99" t="s">
        <v>35</v>
      </c>
      <c r="DB14" s="99" t="s">
        <v>36</v>
      </c>
      <c r="DC14" s="99" t="s">
        <v>37</v>
      </c>
      <c r="DD14" s="99" t="s">
        <v>38</v>
      </c>
      <c r="DE14" s="100" t="s">
        <v>39</v>
      </c>
    </row>
    <row r="15" spans="1:110" ht="27" customHeight="1" thickBot="1" x14ac:dyDescent="0.3">
      <c r="B15" s="377"/>
      <c r="C15" s="379"/>
      <c r="D15" s="381"/>
      <c r="E15" s="365" t="s">
        <v>40</v>
      </c>
      <c r="F15" s="366"/>
      <c r="G15" s="366"/>
      <c r="H15" s="366"/>
      <c r="I15" s="366"/>
      <c r="J15" s="366"/>
      <c r="K15" s="367"/>
      <c r="L15" s="365" t="s">
        <v>41</v>
      </c>
      <c r="M15" s="366"/>
      <c r="N15" s="366"/>
      <c r="O15" s="366"/>
      <c r="P15" s="366"/>
      <c r="Q15" s="366"/>
      <c r="R15" s="367"/>
      <c r="S15" s="365" t="s">
        <v>42</v>
      </c>
      <c r="T15" s="366"/>
      <c r="U15" s="366"/>
      <c r="V15" s="366"/>
      <c r="W15" s="366"/>
      <c r="X15" s="366"/>
      <c r="Y15" s="367"/>
      <c r="Z15" s="365" t="s">
        <v>43</v>
      </c>
      <c r="AA15" s="366"/>
      <c r="AB15" s="366"/>
      <c r="AC15" s="366"/>
      <c r="AD15" s="366"/>
      <c r="AE15" s="366"/>
      <c r="AF15" s="367"/>
      <c r="AG15" s="365" t="s">
        <v>44</v>
      </c>
      <c r="AH15" s="366"/>
      <c r="AI15" s="366"/>
      <c r="AJ15" s="366"/>
      <c r="AK15" s="366"/>
      <c r="AL15" s="366"/>
      <c r="AM15" s="367"/>
      <c r="AN15" s="365" t="s">
        <v>45</v>
      </c>
      <c r="AO15" s="366"/>
      <c r="AP15" s="366"/>
      <c r="AQ15" s="366"/>
      <c r="AR15" s="366"/>
      <c r="AS15" s="366"/>
      <c r="AT15" s="367"/>
      <c r="AU15" s="365" t="s">
        <v>46</v>
      </c>
      <c r="AV15" s="366"/>
      <c r="AW15" s="366"/>
      <c r="AX15" s="366"/>
      <c r="AY15" s="366"/>
      <c r="AZ15" s="366"/>
      <c r="BA15" s="367"/>
      <c r="BB15" s="365" t="s">
        <v>47</v>
      </c>
      <c r="BC15" s="366"/>
      <c r="BD15" s="366"/>
      <c r="BE15" s="366"/>
      <c r="BF15" s="366"/>
      <c r="BG15" s="366"/>
      <c r="BH15" s="367"/>
      <c r="BI15" s="365" t="s">
        <v>48</v>
      </c>
      <c r="BJ15" s="366"/>
      <c r="BK15" s="366"/>
      <c r="BL15" s="366"/>
      <c r="BM15" s="366"/>
      <c r="BN15" s="366"/>
      <c r="BO15" s="367"/>
      <c r="BP15" s="365" t="s">
        <v>49</v>
      </c>
      <c r="BQ15" s="366"/>
      <c r="BR15" s="366"/>
      <c r="BS15" s="366"/>
      <c r="BT15" s="366"/>
      <c r="BU15" s="366"/>
      <c r="BV15" s="367"/>
      <c r="BW15" s="365" t="s">
        <v>50</v>
      </c>
      <c r="BX15" s="366"/>
      <c r="BY15" s="366"/>
      <c r="BZ15" s="366"/>
      <c r="CA15" s="366"/>
      <c r="CB15" s="366"/>
      <c r="CC15" s="367"/>
      <c r="CD15" s="365" t="s">
        <v>51</v>
      </c>
      <c r="CE15" s="366"/>
      <c r="CF15" s="366"/>
      <c r="CG15" s="366"/>
      <c r="CH15" s="366"/>
      <c r="CI15" s="366"/>
      <c r="CJ15" s="367"/>
      <c r="CK15" s="365" t="s">
        <v>52</v>
      </c>
      <c r="CL15" s="366"/>
      <c r="CM15" s="366"/>
      <c r="CN15" s="366"/>
      <c r="CO15" s="366"/>
      <c r="CP15" s="366"/>
      <c r="CQ15" s="367"/>
      <c r="CR15" s="365" t="s">
        <v>53</v>
      </c>
      <c r="CS15" s="366"/>
      <c r="CT15" s="366"/>
      <c r="CU15" s="366"/>
      <c r="CV15" s="366"/>
      <c r="CW15" s="366"/>
      <c r="CX15" s="367"/>
      <c r="CY15" s="365" t="s">
        <v>54</v>
      </c>
      <c r="CZ15" s="366"/>
      <c r="DA15" s="366"/>
      <c r="DB15" s="366"/>
      <c r="DC15" s="366"/>
      <c r="DD15" s="366"/>
      <c r="DE15" s="367"/>
    </row>
    <row r="16" spans="1:110" ht="16.2" thickBot="1" x14ac:dyDescent="0.3">
      <c r="B16" s="7"/>
      <c r="C16" s="7"/>
      <c r="D16" s="7"/>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2"/>
      <c r="AH16" s="9"/>
      <c r="AI16" s="9"/>
      <c r="AJ16" s="9"/>
      <c r="AK16" s="9"/>
      <c r="AL16" s="9"/>
      <c r="AM16" s="9"/>
    </row>
    <row r="17" spans="1:109" ht="22.35" customHeight="1" thickBot="1" x14ac:dyDescent="0.3">
      <c r="A17" s="76" t="s">
        <v>55</v>
      </c>
      <c r="B17" s="36" t="s">
        <v>56</v>
      </c>
      <c r="C17" s="10"/>
      <c r="D17" s="10"/>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93"/>
      <c r="AH17" s="11"/>
      <c r="AI17" s="11"/>
      <c r="AJ17" s="11"/>
      <c r="AK17" s="11"/>
      <c r="AL17" s="11"/>
      <c r="AM17" s="11"/>
    </row>
    <row r="18" spans="1:109" ht="22.35" customHeight="1" x14ac:dyDescent="0.25">
      <c r="B18" s="35" t="s">
        <v>57</v>
      </c>
      <c r="C18" s="33" t="s">
        <v>58</v>
      </c>
      <c r="D18" s="33">
        <v>3</v>
      </c>
      <c r="E18" s="51"/>
      <c r="F18" s="51"/>
      <c r="G18" s="51"/>
      <c r="H18" s="51"/>
      <c r="I18" s="51"/>
      <c r="J18" s="51"/>
      <c r="K18" s="163">
        <f>IFERROR(SUM(E18:J18),0)</f>
        <v>0</v>
      </c>
      <c r="L18" s="51"/>
      <c r="M18" s="51"/>
      <c r="N18" s="51"/>
      <c r="O18" s="51"/>
      <c r="P18" s="51"/>
      <c r="Q18" s="51"/>
      <c r="R18" s="163">
        <f>IFERROR(SUM(L18:Q18),0)</f>
        <v>0</v>
      </c>
      <c r="S18" s="51"/>
      <c r="T18" s="51"/>
      <c r="U18" s="51"/>
      <c r="V18" s="51"/>
      <c r="W18" s="51"/>
      <c r="X18" s="51"/>
      <c r="Y18" s="163">
        <f>IFERROR(SUM(S18:X18),0)</f>
        <v>0</v>
      </c>
      <c r="Z18" s="51"/>
      <c r="AA18" s="51"/>
      <c r="AB18" s="51"/>
      <c r="AC18" s="51"/>
      <c r="AD18" s="51"/>
      <c r="AE18" s="51"/>
      <c r="AF18" s="163">
        <f>IFERROR(SUM(Z18:AE18),0)</f>
        <v>0</v>
      </c>
      <c r="AG18" s="94"/>
      <c r="AH18" s="51"/>
      <c r="AI18" s="51"/>
      <c r="AJ18" s="51"/>
      <c r="AK18" s="51"/>
      <c r="AL18" s="51"/>
      <c r="AM18" s="163">
        <f>IFERROR(SUM(AG18:AL18),0)</f>
        <v>0</v>
      </c>
      <c r="AN18" s="51"/>
      <c r="AO18" s="51"/>
      <c r="AP18" s="51"/>
      <c r="AQ18" s="51"/>
      <c r="AR18" s="51"/>
      <c r="AS18" s="51"/>
      <c r="AT18" s="163">
        <f>IFERROR(SUM(AN18:AS18),0)</f>
        <v>0</v>
      </c>
      <c r="AU18" s="51"/>
      <c r="AV18" s="51"/>
      <c r="AW18" s="51"/>
      <c r="AX18" s="51"/>
      <c r="AY18" s="51"/>
      <c r="AZ18" s="51"/>
      <c r="BA18" s="163">
        <f>IFERROR(SUM(AU18:AZ18),0)</f>
        <v>0</v>
      </c>
      <c r="BB18" s="51"/>
      <c r="BC18" s="51"/>
      <c r="BD18" s="51"/>
      <c r="BE18" s="51"/>
      <c r="BF18" s="51"/>
      <c r="BG18" s="51"/>
      <c r="BH18" s="163">
        <f>IFERROR(SUM(BB18:BG18),0)</f>
        <v>0</v>
      </c>
      <c r="BI18" s="51"/>
      <c r="BJ18" s="51"/>
      <c r="BK18" s="51"/>
      <c r="BL18" s="51"/>
      <c r="BM18" s="51"/>
      <c r="BN18" s="51"/>
      <c r="BO18" s="163">
        <f>IFERROR(SUM(BI18:BN18),0)</f>
        <v>0</v>
      </c>
      <c r="BP18" s="51"/>
      <c r="BQ18" s="51"/>
      <c r="BR18" s="51"/>
      <c r="BS18" s="51"/>
      <c r="BT18" s="51"/>
      <c r="BU18" s="51"/>
      <c r="BV18" s="163">
        <f>IFERROR(SUM(BP18:BU18),0)</f>
        <v>0</v>
      </c>
      <c r="BW18" s="51"/>
      <c r="BX18" s="51"/>
      <c r="BY18" s="51"/>
      <c r="BZ18" s="51"/>
      <c r="CA18" s="51"/>
      <c r="CB18" s="51"/>
      <c r="CC18" s="163">
        <f>IFERROR(SUM(BW18:CB18),0)</f>
        <v>0</v>
      </c>
      <c r="CD18" s="51"/>
      <c r="CE18" s="51"/>
      <c r="CF18" s="51"/>
      <c r="CG18" s="51"/>
      <c r="CH18" s="51"/>
      <c r="CI18" s="51"/>
      <c r="CJ18" s="163">
        <f>IFERROR(SUM(CD18:CI18),0)</f>
        <v>0</v>
      </c>
      <c r="CK18" s="51"/>
      <c r="CL18" s="51"/>
      <c r="CM18" s="51"/>
      <c r="CN18" s="51"/>
      <c r="CO18" s="51"/>
      <c r="CP18" s="51"/>
      <c r="CQ18" s="163">
        <f>IFERROR(SUM(CK18:CP18),0)</f>
        <v>0</v>
      </c>
      <c r="CR18" s="51"/>
      <c r="CS18" s="51"/>
      <c r="CT18" s="51"/>
      <c r="CU18" s="51"/>
      <c r="CV18" s="51"/>
      <c r="CW18" s="51"/>
      <c r="CX18" s="163">
        <f>IFERROR(SUM(CR18:CW18),0)</f>
        <v>0</v>
      </c>
      <c r="CY18" s="51"/>
      <c r="CZ18" s="51"/>
      <c r="DA18" s="51"/>
      <c r="DB18" s="51"/>
      <c r="DC18" s="51"/>
      <c r="DD18" s="51"/>
      <c r="DE18" s="163">
        <f>IFERROR(SUM(CY18:DD18),0)</f>
        <v>0</v>
      </c>
    </row>
    <row r="19" spans="1:109" ht="22.35" customHeight="1" x14ac:dyDescent="0.25">
      <c r="B19" s="34" t="s">
        <v>59</v>
      </c>
      <c r="C19" s="33" t="s">
        <v>58</v>
      </c>
      <c r="D19" s="33">
        <v>3</v>
      </c>
      <c r="E19" s="51"/>
      <c r="F19" s="51"/>
      <c r="G19" s="51"/>
      <c r="H19" s="51"/>
      <c r="I19" s="51"/>
      <c r="J19" s="51"/>
      <c r="K19" s="163">
        <f>IFERROR(SUM(E19:J19),0)</f>
        <v>0</v>
      </c>
      <c r="L19" s="51"/>
      <c r="M19" s="51"/>
      <c r="N19" s="51"/>
      <c r="O19" s="51"/>
      <c r="P19" s="51"/>
      <c r="Q19" s="51"/>
      <c r="R19" s="163">
        <f>IFERROR(SUM(L19:Q19),0)</f>
        <v>0</v>
      </c>
      <c r="S19" s="51"/>
      <c r="T19" s="51"/>
      <c r="U19" s="51"/>
      <c r="V19" s="51"/>
      <c r="W19" s="51"/>
      <c r="X19" s="51"/>
      <c r="Y19" s="163">
        <f>IFERROR(SUM(S19:X19),0)</f>
        <v>0</v>
      </c>
      <c r="Z19" s="51"/>
      <c r="AA19" s="51"/>
      <c r="AB19" s="51"/>
      <c r="AC19" s="51"/>
      <c r="AD19" s="51"/>
      <c r="AE19" s="51"/>
      <c r="AF19" s="163">
        <f>IFERROR(SUM(Z19:AE19),0)</f>
        <v>0</v>
      </c>
      <c r="AG19" s="94"/>
      <c r="AH19" s="51"/>
      <c r="AI19" s="51"/>
      <c r="AJ19" s="51"/>
      <c r="AK19" s="51"/>
      <c r="AL19" s="51"/>
      <c r="AM19" s="163">
        <f>IFERROR(SUM(AG19:AL19),0)</f>
        <v>0</v>
      </c>
      <c r="AN19" s="165"/>
      <c r="AO19" s="165"/>
      <c r="AP19" s="165"/>
      <c r="AQ19" s="165"/>
      <c r="AR19" s="165"/>
      <c r="AS19" s="165"/>
      <c r="AT19" s="166"/>
      <c r="AU19" s="165"/>
      <c r="AV19" s="165"/>
      <c r="AW19" s="165"/>
      <c r="AX19" s="165"/>
      <c r="AY19" s="165"/>
      <c r="AZ19" s="165"/>
      <c r="BA19" s="166"/>
      <c r="BB19" s="165"/>
      <c r="BC19" s="165"/>
      <c r="BD19" s="165"/>
      <c r="BE19" s="165"/>
      <c r="BF19" s="165"/>
      <c r="BG19" s="165"/>
      <c r="BH19" s="166"/>
      <c r="BI19" s="165"/>
      <c r="BJ19" s="165"/>
      <c r="BK19" s="165"/>
      <c r="BL19" s="165"/>
      <c r="BM19" s="165"/>
      <c r="BN19" s="165"/>
      <c r="BO19" s="166"/>
      <c r="BP19" s="165"/>
      <c r="BQ19" s="165"/>
      <c r="BR19" s="165"/>
      <c r="BS19" s="165"/>
      <c r="BT19" s="165"/>
      <c r="BU19" s="165"/>
      <c r="BV19" s="166"/>
      <c r="BW19" s="165"/>
      <c r="BX19" s="165"/>
      <c r="BY19" s="165"/>
      <c r="BZ19" s="165"/>
      <c r="CA19" s="165"/>
      <c r="CB19" s="165"/>
      <c r="CC19" s="166"/>
      <c r="CD19" s="165"/>
      <c r="CE19" s="165"/>
      <c r="CF19" s="165"/>
      <c r="CG19" s="165"/>
      <c r="CH19" s="165"/>
      <c r="CI19" s="165"/>
      <c r="CJ19" s="166"/>
      <c r="CK19" s="165"/>
      <c r="CL19" s="165"/>
      <c r="CM19" s="165"/>
      <c r="CN19" s="165"/>
      <c r="CO19" s="165"/>
      <c r="CP19" s="165"/>
      <c r="CQ19" s="166"/>
      <c r="CR19" s="165"/>
      <c r="CS19" s="165"/>
      <c r="CT19" s="165"/>
      <c r="CU19" s="165"/>
      <c r="CV19" s="165"/>
      <c r="CW19" s="165"/>
      <c r="CX19" s="166"/>
      <c r="CY19" s="165"/>
      <c r="CZ19" s="165"/>
      <c r="DA19" s="165"/>
      <c r="DB19" s="165"/>
      <c r="DC19" s="165"/>
      <c r="DD19" s="165"/>
      <c r="DE19" s="166"/>
    </row>
    <row r="20" spans="1:109" ht="22.35" customHeight="1" x14ac:dyDescent="0.25">
      <c r="B20" s="34" t="s">
        <v>60</v>
      </c>
      <c r="C20" s="33" t="s">
        <v>58</v>
      </c>
      <c r="D20" s="33">
        <v>3</v>
      </c>
      <c r="E20" s="163">
        <f t="shared" ref="E20:J20" si="0">IFERROR(SUM(E18:E19),0)</f>
        <v>0</v>
      </c>
      <c r="F20" s="163">
        <f t="shared" si="0"/>
        <v>0</v>
      </c>
      <c r="G20" s="163">
        <f t="shared" si="0"/>
        <v>0</v>
      </c>
      <c r="H20" s="163">
        <f t="shared" si="0"/>
        <v>0</v>
      </c>
      <c r="I20" s="163">
        <f t="shared" si="0"/>
        <v>0</v>
      </c>
      <c r="J20" s="163">
        <f t="shared" si="0"/>
        <v>0</v>
      </c>
      <c r="K20" s="163">
        <f>IFERROR(SUM(E20:J20),0)</f>
        <v>0</v>
      </c>
      <c r="L20" s="163">
        <f t="shared" ref="L20:Q20" si="1">IFERROR(SUM(L18:L19),0)</f>
        <v>0</v>
      </c>
      <c r="M20" s="163">
        <f t="shared" si="1"/>
        <v>0</v>
      </c>
      <c r="N20" s="163">
        <f t="shared" si="1"/>
        <v>0</v>
      </c>
      <c r="O20" s="163">
        <f t="shared" si="1"/>
        <v>0</v>
      </c>
      <c r="P20" s="163">
        <f t="shared" si="1"/>
        <v>0</v>
      </c>
      <c r="Q20" s="163">
        <f t="shared" si="1"/>
        <v>0</v>
      </c>
      <c r="R20" s="163">
        <f>IFERROR(SUM(L20:Q20),0)</f>
        <v>0</v>
      </c>
      <c r="S20" s="163">
        <f t="shared" ref="S20:X20" si="2">IFERROR(SUM(S18:S19),0)</f>
        <v>0</v>
      </c>
      <c r="T20" s="163">
        <f t="shared" si="2"/>
        <v>0</v>
      </c>
      <c r="U20" s="163">
        <f t="shared" si="2"/>
        <v>0</v>
      </c>
      <c r="V20" s="163">
        <f t="shared" si="2"/>
        <v>0</v>
      </c>
      <c r="W20" s="163">
        <f t="shared" si="2"/>
        <v>0</v>
      </c>
      <c r="X20" s="163">
        <f t="shared" si="2"/>
        <v>0</v>
      </c>
      <c r="Y20" s="163">
        <f>IFERROR(SUM(S20:X20),0)</f>
        <v>0</v>
      </c>
      <c r="Z20" s="163">
        <f t="shared" ref="Z20:AE20" si="3">IFERROR(SUM(Z18:Z19),0)</f>
        <v>0</v>
      </c>
      <c r="AA20" s="163">
        <f t="shared" si="3"/>
        <v>0</v>
      </c>
      <c r="AB20" s="163">
        <f t="shared" si="3"/>
        <v>0</v>
      </c>
      <c r="AC20" s="163">
        <f t="shared" si="3"/>
        <v>0</v>
      </c>
      <c r="AD20" s="163">
        <f t="shared" si="3"/>
        <v>0</v>
      </c>
      <c r="AE20" s="163">
        <f t="shared" si="3"/>
        <v>0</v>
      </c>
      <c r="AF20" s="163">
        <f>IFERROR(SUM(Z20:AE20),0)</f>
        <v>0</v>
      </c>
      <c r="AG20" s="163">
        <f t="shared" ref="AG20:AL20" si="4">IFERROR(SUM(AG18:AG19),0)</f>
        <v>0</v>
      </c>
      <c r="AH20" s="163">
        <f t="shared" si="4"/>
        <v>0</v>
      </c>
      <c r="AI20" s="163">
        <f t="shared" si="4"/>
        <v>0</v>
      </c>
      <c r="AJ20" s="163">
        <f t="shared" si="4"/>
        <v>0</v>
      </c>
      <c r="AK20" s="163">
        <f t="shared" si="4"/>
        <v>0</v>
      </c>
      <c r="AL20" s="163">
        <f t="shared" si="4"/>
        <v>0</v>
      </c>
      <c r="AM20" s="163">
        <f>IFERROR(SUM(AG20:AL20),0)</f>
        <v>0</v>
      </c>
      <c r="AN20" s="163">
        <f t="shared" ref="AN20:AS20" si="5">IFERROR(SUM(AN18:AN19),0)</f>
        <v>0</v>
      </c>
      <c r="AO20" s="163">
        <f t="shared" si="5"/>
        <v>0</v>
      </c>
      <c r="AP20" s="163">
        <f t="shared" si="5"/>
        <v>0</v>
      </c>
      <c r="AQ20" s="163">
        <f t="shared" si="5"/>
        <v>0</v>
      </c>
      <c r="AR20" s="163">
        <f t="shared" si="5"/>
        <v>0</v>
      </c>
      <c r="AS20" s="163">
        <f t="shared" si="5"/>
        <v>0</v>
      </c>
      <c r="AT20" s="163">
        <f>IFERROR(SUM(AN20:AS20),0)</f>
        <v>0</v>
      </c>
      <c r="AU20" s="163">
        <f t="shared" ref="AU20:AZ20" si="6">IFERROR(SUM(AU18:AU19),0)</f>
        <v>0</v>
      </c>
      <c r="AV20" s="163">
        <f t="shared" si="6"/>
        <v>0</v>
      </c>
      <c r="AW20" s="163">
        <f t="shared" si="6"/>
        <v>0</v>
      </c>
      <c r="AX20" s="163">
        <f t="shared" si="6"/>
        <v>0</v>
      </c>
      <c r="AY20" s="163">
        <f t="shared" si="6"/>
        <v>0</v>
      </c>
      <c r="AZ20" s="163">
        <f t="shared" si="6"/>
        <v>0</v>
      </c>
      <c r="BA20" s="163">
        <f>IFERROR(SUM(AU20:AZ20),0)</f>
        <v>0</v>
      </c>
      <c r="BB20" s="163">
        <f t="shared" ref="BB20:BG20" si="7">IFERROR(SUM(BB18:BB19),0)</f>
        <v>0</v>
      </c>
      <c r="BC20" s="163">
        <f t="shared" si="7"/>
        <v>0</v>
      </c>
      <c r="BD20" s="163">
        <f t="shared" si="7"/>
        <v>0</v>
      </c>
      <c r="BE20" s="163">
        <f t="shared" si="7"/>
        <v>0</v>
      </c>
      <c r="BF20" s="163">
        <f t="shared" si="7"/>
        <v>0</v>
      </c>
      <c r="BG20" s="163">
        <f t="shared" si="7"/>
        <v>0</v>
      </c>
      <c r="BH20" s="163">
        <f>IFERROR(SUM(BB20:BG20),0)</f>
        <v>0</v>
      </c>
      <c r="BI20" s="163">
        <f t="shared" ref="BI20:BN20" si="8">IFERROR(SUM(BI18:BI19),0)</f>
        <v>0</v>
      </c>
      <c r="BJ20" s="163">
        <f t="shared" si="8"/>
        <v>0</v>
      </c>
      <c r="BK20" s="163">
        <f t="shared" si="8"/>
        <v>0</v>
      </c>
      <c r="BL20" s="163">
        <f t="shared" si="8"/>
        <v>0</v>
      </c>
      <c r="BM20" s="163">
        <f t="shared" si="8"/>
        <v>0</v>
      </c>
      <c r="BN20" s="163">
        <f t="shared" si="8"/>
        <v>0</v>
      </c>
      <c r="BO20" s="163">
        <f>IFERROR(SUM(BI20:BN20),0)</f>
        <v>0</v>
      </c>
      <c r="BP20" s="163">
        <f t="shared" ref="BP20:BU20" si="9">IFERROR(SUM(BP18:BP19),0)</f>
        <v>0</v>
      </c>
      <c r="BQ20" s="163">
        <f t="shared" si="9"/>
        <v>0</v>
      </c>
      <c r="BR20" s="163">
        <f t="shared" si="9"/>
        <v>0</v>
      </c>
      <c r="BS20" s="163">
        <f t="shared" si="9"/>
        <v>0</v>
      </c>
      <c r="BT20" s="163">
        <f t="shared" si="9"/>
        <v>0</v>
      </c>
      <c r="BU20" s="163">
        <f t="shared" si="9"/>
        <v>0</v>
      </c>
      <c r="BV20" s="163">
        <f>IFERROR(SUM(BP20:BU20),0)</f>
        <v>0</v>
      </c>
      <c r="BW20" s="163">
        <f t="shared" ref="BW20:CB20" si="10">IFERROR(SUM(BW18:BW19),0)</f>
        <v>0</v>
      </c>
      <c r="BX20" s="163">
        <f t="shared" si="10"/>
        <v>0</v>
      </c>
      <c r="BY20" s="163">
        <f t="shared" si="10"/>
        <v>0</v>
      </c>
      <c r="BZ20" s="163">
        <f t="shared" si="10"/>
        <v>0</v>
      </c>
      <c r="CA20" s="163">
        <f t="shared" si="10"/>
        <v>0</v>
      </c>
      <c r="CB20" s="163">
        <f t="shared" si="10"/>
        <v>0</v>
      </c>
      <c r="CC20" s="163">
        <f>IFERROR(SUM(BW20:CB20),0)</f>
        <v>0</v>
      </c>
      <c r="CD20" s="163">
        <f t="shared" ref="CD20:CI20" si="11">IFERROR(SUM(CD18:CD19),0)</f>
        <v>0</v>
      </c>
      <c r="CE20" s="163">
        <f t="shared" si="11"/>
        <v>0</v>
      </c>
      <c r="CF20" s="163">
        <f t="shared" si="11"/>
        <v>0</v>
      </c>
      <c r="CG20" s="163">
        <f t="shared" si="11"/>
        <v>0</v>
      </c>
      <c r="CH20" s="163">
        <f t="shared" si="11"/>
        <v>0</v>
      </c>
      <c r="CI20" s="163">
        <f t="shared" si="11"/>
        <v>0</v>
      </c>
      <c r="CJ20" s="163">
        <f>IFERROR(SUM(CD20:CI20),0)</f>
        <v>0</v>
      </c>
      <c r="CK20" s="163">
        <f t="shared" ref="CK20:CP20" si="12">IFERROR(SUM(CK18:CK19),0)</f>
        <v>0</v>
      </c>
      <c r="CL20" s="163">
        <f t="shared" si="12"/>
        <v>0</v>
      </c>
      <c r="CM20" s="163">
        <f t="shared" si="12"/>
        <v>0</v>
      </c>
      <c r="CN20" s="163">
        <f t="shared" si="12"/>
        <v>0</v>
      </c>
      <c r="CO20" s="163">
        <f t="shared" si="12"/>
        <v>0</v>
      </c>
      <c r="CP20" s="163">
        <f t="shared" si="12"/>
        <v>0</v>
      </c>
      <c r="CQ20" s="163">
        <f>IFERROR(SUM(CK20:CP20),0)</f>
        <v>0</v>
      </c>
      <c r="CR20" s="163">
        <f t="shared" ref="CR20:CW20" si="13">IFERROR(SUM(CR18:CR19),0)</f>
        <v>0</v>
      </c>
      <c r="CS20" s="163">
        <f t="shared" si="13"/>
        <v>0</v>
      </c>
      <c r="CT20" s="163">
        <f t="shared" si="13"/>
        <v>0</v>
      </c>
      <c r="CU20" s="163">
        <f t="shared" si="13"/>
        <v>0</v>
      </c>
      <c r="CV20" s="163">
        <f t="shared" si="13"/>
        <v>0</v>
      </c>
      <c r="CW20" s="163">
        <f t="shared" si="13"/>
        <v>0</v>
      </c>
      <c r="CX20" s="163">
        <f>IFERROR(SUM(CR20:CW20),0)</f>
        <v>0</v>
      </c>
      <c r="CY20" s="163">
        <f t="shared" ref="CY20:DD20" si="14">IFERROR(SUM(CY18:CY19),0)</f>
        <v>0</v>
      </c>
      <c r="CZ20" s="163">
        <f t="shared" si="14"/>
        <v>0</v>
      </c>
      <c r="DA20" s="163">
        <f t="shared" si="14"/>
        <v>0</v>
      </c>
      <c r="DB20" s="163">
        <f t="shared" si="14"/>
        <v>0</v>
      </c>
      <c r="DC20" s="163">
        <f t="shared" si="14"/>
        <v>0</v>
      </c>
      <c r="DD20" s="163">
        <f t="shared" si="14"/>
        <v>0</v>
      </c>
      <c r="DE20" s="163">
        <f>IFERROR(SUM(CY20:DD20),0)</f>
        <v>0</v>
      </c>
    </row>
    <row r="21" spans="1:109" ht="22.35" customHeight="1" thickBot="1" x14ac:dyDescent="0.3">
      <c r="B21" s="13"/>
      <c r="C21" s="13"/>
      <c r="D21" s="13"/>
      <c r="E21" s="14"/>
      <c r="F21" s="14"/>
      <c r="G21" s="14"/>
      <c r="H21" s="14"/>
      <c r="I21" s="14"/>
      <c r="J21" s="14"/>
      <c r="K21" s="12"/>
    </row>
    <row r="22" spans="1:109" ht="22.35" customHeight="1" thickBot="1" x14ac:dyDescent="0.3">
      <c r="B22" s="36" t="s">
        <v>61</v>
      </c>
      <c r="C22" s="10"/>
      <c r="D22" s="10"/>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95"/>
      <c r="AH22" s="16"/>
      <c r="AI22" s="16"/>
      <c r="AJ22" s="16"/>
      <c r="AK22" s="16"/>
      <c r="AL22" s="16"/>
      <c r="AM22" s="16"/>
    </row>
    <row r="23" spans="1:109" ht="22.35" customHeight="1" x14ac:dyDescent="0.25">
      <c r="B23" s="35" t="s">
        <v>57</v>
      </c>
      <c r="C23" s="33" t="s">
        <v>58</v>
      </c>
      <c r="D23" s="33">
        <v>3</v>
      </c>
      <c r="E23" s="51"/>
      <c r="F23" s="51"/>
      <c r="G23" s="51"/>
      <c r="H23" s="51"/>
      <c r="I23" s="51"/>
      <c r="J23" s="51"/>
      <c r="K23" s="163">
        <f>IFERROR(SUM(E23:J23),0)</f>
        <v>0</v>
      </c>
      <c r="L23" s="51"/>
      <c r="M23" s="51"/>
      <c r="N23" s="51"/>
      <c r="O23" s="51"/>
      <c r="P23" s="51"/>
      <c r="Q23" s="51"/>
      <c r="R23" s="163">
        <f>IFERROR(SUM(L23:Q23),0)</f>
        <v>0</v>
      </c>
      <c r="S23" s="51"/>
      <c r="T23" s="51"/>
      <c r="U23" s="51"/>
      <c r="V23" s="51"/>
      <c r="W23" s="51"/>
      <c r="X23" s="51"/>
      <c r="Y23" s="163">
        <f>IFERROR(SUM(S23:X23),0)</f>
        <v>0</v>
      </c>
      <c r="Z23" s="51"/>
      <c r="AA23" s="51"/>
      <c r="AB23" s="51"/>
      <c r="AC23" s="51"/>
      <c r="AD23" s="51"/>
      <c r="AE23" s="51"/>
      <c r="AF23" s="163">
        <f>IFERROR(SUM(Z23:AE23),0)</f>
        <v>0</v>
      </c>
      <c r="AG23" s="94"/>
      <c r="AH23" s="51"/>
      <c r="AI23" s="51"/>
      <c r="AJ23" s="51"/>
      <c r="AK23" s="51"/>
      <c r="AL23" s="51"/>
      <c r="AM23" s="163">
        <f>IFERROR(SUM(AG23:AL23),0)</f>
        <v>0</v>
      </c>
      <c r="AN23" s="51"/>
      <c r="AO23" s="51"/>
      <c r="AP23" s="51"/>
      <c r="AQ23" s="51"/>
      <c r="AR23" s="51"/>
      <c r="AS23" s="51"/>
      <c r="AT23" s="163">
        <f>IFERROR(SUM(AN23:AS23),0)</f>
        <v>0</v>
      </c>
      <c r="AU23" s="51"/>
      <c r="AV23" s="51"/>
      <c r="AW23" s="51"/>
      <c r="AX23" s="51"/>
      <c r="AY23" s="51"/>
      <c r="AZ23" s="51"/>
      <c r="BA23" s="163">
        <f>IFERROR(SUM(AU23:AZ23),0)</f>
        <v>0</v>
      </c>
      <c r="BB23" s="51"/>
      <c r="BC23" s="51"/>
      <c r="BD23" s="51"/>
      <c r="BE23" s="51"/>
      <c r="BF23" s="51"/>
      <c r="BG23" s="51"/>
      <c r="BH23" s="163">
        <f>IFERROR(SUM(BB23:BG23),0)</f>
        <v>0</v>
      </c>
      <c r="BI23" s="51"/>
      <c r="BJ23" s="51"/>
      <c r="BK23" s="51"/>
      <c r="BL23" s="51"/>
      <c r="BM23" s="51"/>
      <c r="BN23" s="51"/>
      <c r="BO23" s="163">
        <f>IFERROR(SUM(BI23:BN23),0)</f>
        <v>0</v>
      </c>
      <c r="BP23" s="51"/>
      <c r="BQ23" s="51"/>
      <c r="BR23" s="51"/>
      <c r="BS23" s="51"/>
      <c r="BT23" s="51"/>
      <c r="BU23" s="51"/>
      <c r="BV23" s="163">
        <f>IFERROR(SUM(BP23:BU23),0)</f>
        <v>0</v>
      </c>
      <c r="BW23" s="51"/>
      <c r="BX23" s="51"/>
      <c r="BY23" s="51"/>
      <c r="BZ23" s="51"/>
      <c r="CA23" s="51"/>
      <c r="CB23" s="51"/>
      <c r="CC23" s="163">
        <f>IFERROR(SUM(BW23:CB23),0)</f>
        <v>0</v>
      </c>
      <c r="CD23" s="51"/>
      <c r="CE23" s="51"/>
      <c r="CF23" s="51"/>
      <c r="CG23" s="51"/>
      <c r="CH23" s="51"/>
      <c r="CI23" s="51"/>
      <c r="CJ23" s="163">
        <f>IFERROR(SUM(CD23:CI23),0)</f>
        <v>0</v>
      </c>
      <c r="CK23" s="51"/>
      <c r="CL23" s="51"/>
      <c r="CM23" s="51"/>
      <c r="CN23" s="51"/>
      <c r="CO23" s="51"/>
      <c r="CP23" s="51"/>
      <c r="CQ23" s="163">
        <f>IFERROR(SUM(CK23:CP23),0)</f>
        <v>0</v>
      </c>
      <c r="CR23" s="51"/>
      <c r="CS23" s="51"/>
      <c r="CT23" s="51"/>
      <c r="CU23" s="51"/>
      <c r="CV23" s="51"/>
      <c r="CW23" s="51"/>
      <c r="CX23" s="163">
        <f>IFERROR(SUM(CR23:CW23),0)</f>
        <v>0</v>
      </c>
      <c r="CY23" s="51"/>
      <c r="CZ23" s="51"/>
      <c r="DA23" s="51"/>
      <c r="DB23" s="51"/>
      <c r="DC23" s="51"/>
      <c r="DD23" s="51"/>
      <c r="DE23" s="163">
        <f>IFERROR(SUM(CY23:DD23),0)</f>
        <v>0</v>
      </c>
    </row>
    <row r="24" spans="1:109" ht="22.35" customHeight="1" x14ac:dyDescent="0.25">
      <c r="B24" s="34" t="s">
        <v>59</v>
      </c>
      <c r="C24" s="33" t="s">
        <v>58</v>
      </c>
      <c r="D24" s="33">
        <v>3</v>
      </c>
      <c r="E24" s="51"/>
      <c r="F24" s="51"/>
      <c r="G24" s="51"/>
      <c r="H24" s="51"/>
      <c r="I24" s="51"/>
      <c r="J24" s="51"/>
      <c r="K24" s="163">
        <f>IFERROR(SUM(E24:J24),0)</f>
        <v>0</v>
      </c>
      <c r="L24" s="51"/>
      <c r="M24" s="51"/>
      <c r="N24" s="51"/>
      <c r="O24" s="51"/>
      <c r="P24" s="51"/>
      <c r="Q24" s="51"/>
      <c r="R24" s="163">
        <f>IFERROR(SUM(L24:Q24),0)</f>
        <v>0</v>
      </c>
      <c r="S24" s="51"/>
      <c r="T24" s="51"/>
      <c r="U24" s="51"/>
      <c r="V24" s="51"/>
      <c r="W24" s="51"/>
      <c r="X24" s="51"/>
      <c r="Y24" s="163">
        <f>IFERROR(SUM(S24:X24),0)</f>
        <v>0</v>
      </c>
      <c r="Z24" s="51"/>
      <c r="AA24" s="51"/>
      <c r="AB24" s="51"/>
      <c r="AC24" s="51"/>
      <c r="AD24" s="51"/>
      <c r="AE24" s="51"/>
      <c r="AF24" s="163">
        <f>IFERROR(SUM(Z24:AE24),0)</f>
        <v>0</v>
      </c>
      <c r="AG24" s="94"/>
      <c r="AH24" s="51"/>
      <c r="AI24" s="51"/>
      <c r="AJ24" s="51"/>
      <c r="AK24" s="51"/>
      <c r="AL24" s="51"/>
      <c r="AM24" s="163">
        <f>IFERROR(SUM(AG24:AL24),0)</f>
        <v>0</v>
      </c>
      <c r="AN24" s="165"/>
      <c r="AO24" s="165"/>
      <c r="AP24" s="165"/>
      <c r="AQ24" s="165"/>
      <c r="AR24" s="165"/>
      <c r="AS24" s="165"/>
      <c r="AT24" s="166"/>
      <c r="AU24" s="165"/>
      <c r="AV24" s="165"/>
      <c r="AW24" s="165"/>
      <c r="AX24" s="165"/>
      <c r="AY24" s="165"/>
      <c r="AZ24" s="165"/>
      <c r="BA24" s="166"/>
      <c r="BB24" s="165"/>
      <c r="BC24" s="165"/>
      <c r="BD24" s="165"/>
      <c r="BE24" s="165"/>
      <c r="BF24" s="165"/>
      <c r="BG24" s="165"/>
      <c r="BH24" s="166"/>
      <c r="BI24" s="165"/>
      <c r="BJ24" s="165"/>
      <c r="BK24" s="165"/>
      <c r="BL24" s="165"/>
      <c r="BM24" s="165"/>
      <c r="BN24" s="165"/>
      <c r="BO24" s="166"/>
      <c r="BP24" s="165"/>
      <c r="BQ24" s="165"/>
      <c r="BR24" s="165"/>
      <c r="BS24" s="165"/>
      <c r="BT24" s="165"/>
      <c r="BU24" s="165"/>
      <c r="BV24" s="166"/>
      <c r="BW24" s="165"/>
      <c r="BX24" s="165"/>
      <c r="BY24" s="165"/>
      <c r="BZ24" s="165"/>
      <c r="CA24" s="165"/>
      <c r="CB24" s="165"/>
      <c r="CC24" s="166"/>
      <c r="CD24" s="165"/>
      <c r="CE24" s="165"/>
      <c r="CF24" s="165"/>
      <c r="CG24" s="165"/>
      <c r="CH24" s="165"/>
      <c r="CI24" s="165"/>
      <c r="CJ24" s="166"/>
      <c r="CK24" s="165"/>
      <c r="CL24" s="165"/>
      <c r="CM24" s="165"/>
      <c r="CN24" s="165"/>
      <c r="CO24" s="165"/>
      <c r="CP24" s="165"/>
      <c r="CQ24" s="166"/>
      <c r="CR24" s="165"/>
      <c r="CS24" s="165"/>
      <c r="CT24" s="165"/>
      <c r="CU24" s="165"/>
      <c r="CV24" s="165"/>
      <c r="CW24" s="165"/>
      <c r="CX24" s="166"/>
      <c r="CY24" s="165"/>
      <c r="CZ24" s="165"/>
      <c r="DA24" s="165"/>
      <c r="DB24" s="165"/>
      <c r="DC24" s="165"/>
      <c r="DD24" s="165"/>
      <c r="DE24" s="166"/>
    </row>
    <row r="25" spans="1:109" ht="22.35" customHeight="1" x14ac:dyDescent="0.25">
      <c r="B25" s="34" t="s">
        <v>60</v>
      </c>
      <c r="C25" s="33" t="s">
        <v>58</v>
      </c>
      <c r="D25" s="33">
        <v>3</v>
      </c>
      <c r="E25" s="163">
        <f t="shared" ref="E25:J25" si="15">IFERROR(SUM(E23:E24),0)</f>
        <v>0</v>
      </c>
      <c r="F25" s="163">
        <f t="shared" si="15"/>
        <v>0</v>
      </c>
      <c r="G25" s="163">
        <f t="shared" si="15"/>
        <v>0</v>
      </c>
      <c r="H25" s="163">
        <f t="shared" si="15"/>
        <v>0</v>
      </c>
      <c r="I25" s="163">
        <f t="shared" si="15"/>
        <v>0</v>
      </c>
      <c r="J25" s="163">
        <f t="shared" si="15"/>
        <v>0</v>
      </c>
      <c r="K25" s="163">
        <f>IFERROR(SUM(E25:J25),0)</f>
        <v>0</v>
      </c>
      <c r="L25" s="163">
        <f t="shared" ref="L25:Q25" si="16">IFERROR(SUM(L23:L24),0)</f>
        <v>0</v>
      </c>
      <c r="M25" s="163">
        <f t="shared" si="16"/>
        <v>0</v>
      </c>
      <c r="N25" s="163">
        <f t="shared" si="16"/>
        <v>0</v>
      </c>
      <c r="O25" s="163">
        <f t="shared" si="16"/>
        <v>0</v>
      </c>
      <c r="P25" s="163">
        <f t="shared" si="16"/>
        <v>0</v>
      </c>
      <c r="Q25" s="163">
        <f t="shared" si="16"/>
        <v>0</v>
      </c>
      <c r="R25" s="163">
        <f>IFERROR(SUM(L25:Q25),0)</f>
        <v>0</v>
      </c>
      <c r="S25" s="163">
        <f t="shared" ref="S25:X25" si="17">IFERROR(SUM(S23:S24),0)</f>
        <v>0</v>
      </c>
      <c r="T25" s="163">
        <f t="shared" si="17"/>
        <v>0</v>
      </c>
      <c r="U25" s="163">
        <f t="shared" si="17"/>
        <v>0</v>
      </c>
      <c r="V25" s="163">
        <f t="shared" si="17"/>
        <v>0</v>
      </c>
      <c r="W25" s="163">
        <f t="shared" si="17"/>
        <v>0</v>
      </c>
      <c r="X25" s="163">
        <f t="shared" si="17"/>
        <v>0</v>
      </c>
      <c r="Y25" s="163">
        <f>IFERROR(SUM(S25:X25),0)</f>
        <v>0</v>
      </c>
      <c r="Z25" s="163">
        <f t="shared" ref="Z25:AE25" si="18">IFERROR(SUM(Z23:Z24),0)</f>
        <v>0</v>
      </c>
      <c r="AA25" s="163">
        <f t="shared" si="18"/>
        <v>0</v>
      </c>
      <c r="AB25" s="163">
        <f t="shared" si="18"/>
        <v>0</v>
      </c>
      <c r="AC25" s="163">
        <f t="shared" si="18"/>
        <v>0</v>
      </c>
      <c r="AD25" s="163">
        <f t="shared" si="18"/>
        <v>0</v>
      </c>
      <c r="AE25" s="163">
        <f t="shared" si="18"/>
        <v>0</v>
      </c>
      <c r="AF25" s="163">
        <f>IFERROR(SUM(Z25:AE25),0)</f>
        <v>0</v>
      </c>
      <c r="AG25" s="163">
        <f t="shared" ref="AG25:AL25" si="19">IFERROR(SUM(AG23:AG24),0)</f>
        <v>0</v>
      </c>
      <c r="AH25" s="163">
        <f t="shared" si="19"/>
        <v>0</v>
      </c>
      <c r="AI25" s="163">
        <f t="shared" si="19"/>
        <v>0</v>
      </c>
      <c r="AJ25" s="163">
        <f t="shared" si="19"/>
        <v>0</v>
      </c>
      <c r="AK25" s="163">
        <f t="shared" si="19"/>
        <v>0</v>
      </c>
      <c r="AL25" s="163">
        <f t="shared" si="19"/>
        <v>0</v>
      </c>
      <c r="AM25" s="163">
        <f>IFERROR(SUM(AG25:AL25),0)</f>
        <v>0</v>
      </c>
      <c r="AN25" s="163">
        <f t="shared" ref="AN25:AS25" si="20">IFERROR(SUM(AN23:AN24),0)</f>
        <v>0</v>
      </c>
      <c r="AO25" s="163">
        <f t="shared" si="20"/>
        <v>0</v>
      </c>
      <c r="AP25" s="163">
        <f t="shared" si="20"/>
        <v>0</v>
      </c>
      <c r="AQ25" s="163">
        <f t="shared" si="20"/>
        <v>0</v>
      </c>
      <c r="AR25" s="163">
        <f t="shared" si="20"/>
        <v>0</v>
      </c>
      <c r="AS25" s="163">
        <f t="shared" si="20"/>
        <v>0</v>
      </c>
      <c r="AT25" s="163">
        <f>IFERROR(SUM(AN25:AS25),0)</f>
        <v>0</v>
      </c>
      <c r="AU25" s="163">
        <f t="shared" ref="AU25:AZ25" si="21">IFERROR(SUM(AU23:AU24),0)</f>
        <v>0</v>
      </c>
      <c r="AV25" s="163">
        <f t="shared" si="21"/>
        <v>0</v>
      </c>
      <c r="AW25" s="163">
        <f t="shared" si="21"/>
        <v>0</v>
      </c>
      <c r="AX25" s="163">
        <f t="shared" si="21"/>
        <v>0</v>
      </c>
      <c r="AY25" s="163">
        <f t="shared" si="21"/>
        <v>0</v>
      </c>
      <c r="AZ25" s="163">
        <f t="shared" si="21"/>
        <v>0</v>
      </c>
      <c r="BA25" s="163">
        <f>IFERROR(SUM(AU25:AZ25),0)</f>
        <v>0</v>
      </c>
      <c r="BB25" s="163">
        <f t="shared" ref="BB25:BG25" si="22">IFERROR(SUM(BB23:BB24),0)</f>
        <v>0</v>
      </c>
      <c r="BC25" s="163">
        <f t="shared" si="22"/>
        <v>0</v>
      </c>
      <c r="BD25" s="163">
        <f t="shared" si="22"/>
        <v>0</v>
      </c>
      <c r="BE25" s="163">
        <f t="shared" si="22"/>
        <v>0</v>
      </c>
      <c r="BF25" s="163">
        <f t="shared" si="22"/>
        <v>0</v>
      </c>
      <c r="BG25" s="163">
        <f t="shared" si="22"/>
        <v>0</v>
      </c>
      <c r="BH25" s="163">
        <f>IFERROR(SUM(BB25:BG25),0)</f>
        <v>0</v>
      </c>
      <c r="BI25" s="163">
        <f t="shared" ref="BI25:BN25" si="23">IFERROR(SUM(BI23:BI24),0)</f>
        <v>0</v>
      </c>
      <c r="BJ25" s="163">
        <f t="shared" si="23"/>
        <v>0</v>
      </c>
      <c r="BK25" s="163">
        <f t="shared" si="23"/>
        <v>0</v>
      </c>
      <c r="BL25" s="163">
        <f t="shared" si="23"/>
        <v>0</v>
      </c>
      <c r="BM25" s="163">
        <f t="shared" si="23"/>
        <v>0</v>
      </c>
      <c r="BN25" s="163">
        <f t="shared" si="23"/>
        <v>0</v>
      </c>
      <c r="BO25" s="163">
        <f>IFERROR(SUM(BI25:BN25),0)</f>
        <v>0</v>
      </c>
      <c r="BP25" s="163">
        <f t="shared" ref="BP25:BU25" si="24">IFERROR(SUM(BP23:BP24),0)</f>
        <v>0</v>
      </c>
      <c r="BQ25" s="163">
        <f t="shared" si="24"/>
        <v>0</v>
      </c>
      <c r="BR25" s="163">
        <f t="shared" si="24"/>
        <v>0</v>
      </c>
      <c r="BS25" s="163">
        <f t="shared" si="24"/>
        <v>0</v>
      </c>
      <c r="BT25" s="163">
        <f t="shared" si="24"/>
        <v>0</v>
      </c>
      <c r="BU25" s="163">
        <f t="shared" si="24"/>
        <v>0</v>
      </c>
      <c r="BV25" s="163">
        <f>IFERROR(SUM(BP25:BU25),0)</f>
        <v>0</v>
      </c>
      <c r="BW25" s="163">
        <f t="shared" ref="BW25:CB25" si="25">IFERROR(SUM(BW23:BW24),0)</f>
        <v>0</v>
      </c>
      <c r="BX25" s="163">
        <f t="shared" si="25"/>
        <v>0</v>
      </c>
      <c r="BY25" s="163">
        <f t="shared" si="25"/>
        <v>0</v>
      </c>
      <c r="BZ25" s="163">
        <f t="shared" si="25"/>
        <v>0</v>
      </c>
      <c r="CA25" s="163">
        <f t="shared" si="25"/>
        <v>0</v>
      </c>
      <c r="CB25" s="163">
        <f t="shared" si="25"/>
        <v>0</v>
      </c>
      <c r="CC25" s="163">
        <f>IFERROR(SUM(BW25:CB25),0)</f>
        <v>0</v>
      </c>
      <c r="CD25" s="163">
        <f t="shared" ref="CD25:CI25" si="26">IFERROR(SUM(CD23:CD24),0)</f>
        <v>0</v>
      </c>
      <c r="CE25" s="163">
        <f t="shared" si="26"/>
        <v>0</v>
      </c>
      <c r="CF25" s="163">
        <f t="shared" si="26"/>
        <v>0</v>
      </c>
      <c r="CG25" s="163">
        <f t="shared" si="26"/>
        <v>0</v>
      </c>
      <c r="CH25" s="163">
        <f t="shared" si="26"/>
        <v>0</v>
      </c>
      <c r="CI25" s="163">
        <f t="shared" si="26"/>
        <v>0</v>
      </c>
      <c r="CJ25" s="163">
        <f>IFERROR(SUM(CD25:CI25),0)</f>
        <v>0</v>
      </c>
      <c r="CK25" s="163">
        <f t="shared" ref="CK25:CP25" si="27">IFERROR(SUM(CK23:CK24),0)</f>
        <v>0</v>
      </c>
      <c r="CL25" s="163">
        <f t="shared" si="27"/>
        <v>0</v>
      </c>
      <c r="CM25" s="163">
        <f t="shared" si="27"/>
        <v>0</v>
      </c>
      <c r="CN25" s="163">
        <f t="shared" si="27"/>
        <v>0</v>
      </c>
      <c r="CO25" s="163">
        <f t="shared" si="27"/>
        <v>0</v>
      </c>
      <c r="CP25" s="163">
        <f t="shared" si="27"/>
        <v>0</v>
      </c>
      <c r="CQ25" s="163">
        <f>IFERROR(SUM(CK25:CP25),0)</f>
        <v>0</v>
      </c>
      <c r="CR25" s="163">
        <f t="shared" ref="CR25:CW25" si="28">IFERROR(SUM(CR23:CR24),0)</f>
        <v>0</v>
      </c>
      <c r="CS25" s="163">
        <f t="shared" si="28"/>
        <v>0</v>
      </c>
      <c r="CT25" s="163">
        <f t="shared" si="28"/>
        <v>0</v>
      </c>
      <c r="CU25" s="163">
        <f t="shared" si="28"/>
        <v>0</v>
      </c>
      <c r="CV25" s="163">
        <f t="shared" si="28"/>
        <v>0</v>
      </c>
      <c r="CW25" s="163">
        <f t="shared" si="28"/>
        <v>0</v>
      </c>
      <c r="CX25" s="163">
        <f>IFERROR(SUM(CR25:CW25),0)</f>
        <v>0</v>
      </c>
      <c r="CY25" s="163">
        <f t="shared" ref="CY25:DD25" si="29">IFERROR(SUM(CY23:CY24),0)</f>
        <v>0</v>
      </c>
      <c r="CZ25" s="163">
        <f t="shared" si="29"/>
        <v>0</v>
      </c>
      <c r="DA25" s="163">
        <f t="shared" si="29"/>
        <v>0</v>
      </c>
      <c r="DB25" s="163">
        <f t="shared" si="29"/>
        <v>0</v>
      </c>
      <c r="DC25" s="163">
        <f t="shared" si="29"/>
        <v>0</v>
      </c>
      <c r="DD25" s="163">
        <f t="shared" si="29"/>
        <v>0</v>
      </c>
      <c r="DE25" s="163">
        <f>IFERROR(SUM(CY25:DD25),0)</f>
        <v>0</v>
      </c>
    </row>
    <row r="26" spans="1:109" ht="16.2" thickBot="1" x14ac:dyDescent="0.3">
      <c r="E26" s="96"/>
      <c r="F26" s="96"/>
      <c r="G26" s="96"/>
      <c r="H26" s="96"/>
      <c r="I26" s="96"/>
      <c r="J26" s="96"/>
      <c r="K26" s="96"/>
    </row>
    <row r="27" spans="1:109" ht="22.2" customHeight="1" thickBot="1" x14ac:dyDescent="0.3">
      <c r="B27" s="36" t="s">
        <v>62</v>
      </c>
      <c r="C27" s="10"/>
      <c r="D27" s="10"/>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95"/>
      <c r="AH27" s="16"/>
      <c r="AI27" s="16"/>
      <c r="AJ27" s="16"/>
      <c r="AK27" s="16"/>
      <c r="AL27" s="16"/>
      <c r="AM27" s="16"/>
    </row>
    <row r="28" spans="1:109" ht="22.35" customHeight="1" x14ac:dyDescent="0.25">
      <c r="B28" s="35" t="s">
        <v>57</v>
      </c>
      <c r="C28" s="33" t="s">
        <v>58</v>
      </c>
      <c r="D28" s="33">
        <v>3</v>
      </c>
      <c r="E28" s="164">
        <f>IFERROR(SUM(E18,E23),0)</f>
        <v>0</v>
      </c>
      <c r="F28" s="164">
        <f t="shared" ref="E28:J29" si="30">IFERROR(SUM(F18,F23),0)</f>
        <v>0</v>
      </c>
      <c r="G28" s="164">
        <f t="shared" si="30"/>
        <v>0</v>
      </c>
      <c r="H28" s="164">
        <f t="shared" si="30"/>
        <v>0</v>
      </c>
      <c r="I28" s="164">
        <f t="shared" si="30"/>
        <v>0</v>
      </c>
      <c r="J28" s="164">
        <f t="shared" si="30"/>
        <v>0</v>
      </c>
      <c r="K28" s="163">
        <f>IFERROR(SUM(E28:J28),0)</f>
        <v>0</v>
      </c>
      <c r="L28" s="164">
        <f t="shared" ref="L28:Q29" si="31">IFERROR(SUM(L18,L23),0)</f>
        <v>0</v>
      </c>
      <c r="M28" s="164">
        <f t="shared" si="31"/>
        <v>0</v>
      </c>
      <c r="N28" s="164">
        <f t="shared" si="31"/>
        <v>0</v>
      </c>
      <c r="O28" s="164">
        <f t="shared" si="31"/>
        <v>0</v>
      </c>
      <c r="P28" s="164">
        <f t="shared" si="31"/>
        <v>0</v>
      </c>
      <c r="Q28" s="164">
        <f t="shared" si="31"/>
        <v>0</v>
      </c>
      <c r="R28" s="163">
        <f>IFERROR(SUM(L28:Q28),0)</f>
        <v>0</v>
      </c>
      <c r="S28" s="164">
        <f t="shared" ref="S28:X29" si="32">IFERROR(SUM(S18,S23),0)</f>
        <v>0</v>
      </c>
      <c r="T28" s="164">
        <f t="shared" si="32"/>
        <v>0</v>
      </c>
      <c r="U28" s="164">
        <f t="shared" si="32"/>
        <v>0</v>
      </c>
      <c r="V28" s="164">
        <f t="shared" si="32"/>
        <v>0</v>
      </c>
      <c r="W28" s="164">
        <f t="shared" si="32"/>
        <v>0</v>
      </c>
      <c r="X28" s="164">
        <f t="shared" si="32"/>
        <v>0</v>
      </c>
      <c r="Y28" s="163">
        <f>IFERROR(SUM(S28:X28),0)</f>
        <v>0</v>
      </c>
      <c r="Z28" s="164">
        <f t="shared" ref="Z28:AE29" si="33">IFERROR(SUM(Z18,Z23),0)</f>
        <v>0</v>
      </c>
      <c r="AA28" s="164">
        <f t="shared" si="33"/>
        <v>0</v>
      </c>
      <c r="AB28" s="164">
        <f t="shared" si="33"/>
        <v>0</v>
      </c>
      <c r="AC28" s="164">
        <f t="shared" si="33"/>
        <v>0</v>
      </c>
      <c r="AD28" s="164">
        <f t="shared" si="33"/>
        <v>0</v>
      </c>
      <c r="AE28" s="164">
        <f t="shared" si="33"/>
        <v>0</v>
      </c>
      <c r="AF28" s="163">
        <f>IFERROR(SUM(Z28:AE28),0)</f>
        <v>0</v>
      </c>
      <c r="AG28" s="163">
        <f t="shared" ref="AG28:AL29" si="34">IFERROR(SUM(AG18,AG23),0)</f>
        <v>0</v>
      </c>
      <c r="AH28" s="164">
        <f t="shared" si="34"/>
        <v>0</v>
      </c>
      <c r="AI28" s="164">
        <f t="shared" si="34"/>
        <v>0</v>
      </c>
      <c r="AJ28" s="164">
        <f t="shared" si="34"/>
        <v>0</v>
      </c>
      <c r="AK28" s="164">
        <f t="shared" si="34"/>
        <v>0</v>
      </c>
      <c r="AL28" s="164">
        <f t="shared" si="34"/>
        <v>0</v>
      </c>
      <c r="AM28" s="163">
        <f>IFERROR(SUM(AG28:AL28),0)</f>
        <v>0</v>
      </c>
      <c r="AN28" s="51"/>
      <c r="AO28" s="51"/>
      <c r="AP28" s="51"/>
      <c r="AQ28" s="51"/>
      <c r="AR28" s="51"/>
      <c r="AS28" s="51"/>
      <c r="AT28" s="163">
        <f>IFERROR(SUM(AN28:AS28),0)</f>
        <v>0</v>
      </c>
      <c r="AU28" s="51"/>
      <c r="AV28" s="51"/>
      <c r="AW28" s="51"/>
      <c r="AX28" s="51"/>
      <c r="AY28" s="51"/>
      <c r="AZ28" s="51"/>
      <c r="BA28" s="163">
        <f>IFERROR(SUM(AU28:AZ28),0)</f>
        <v>0</v>
      </c>
      <c r="BB28" s="51"/>
      <c r="BC28" s="51"/>
      <c r="BD28" s="51"/>
      <c r="BE28" s="51"/>
      <c r="BF28" s="51"/>
      <c r="BG28" s="51"/>
      <c r="BH28" s="163">
        <f>IFERROR(SUM(BB28:BG28),0)</f>
        <v>0</v>
      </c>
      <c r="BI28" s="51"/>
      <c r="BJ28" s="51"/>
      <c r="BK28" s="51"/>
      <c r="BL28" s="51"/>
      <c r="BM28" s="51"/>
      <c r="BN28" s="51"/>
      <c r="BO28" s="163">
        <f>IFERROR(SUM(BI28:BN28),0)</f>
        <v>0</v>
      </c>
      <c r="BP28" s="51"/>
      <c r="BQ28" s="51"/>
      <c r="BR28" s="51"/>
      <c r="BS28" s="51"/>
      <c r="BT28" s="51"/>
      <c r="BU28" s="51"/>
      <c r="BV28" s="163">
        <f>IFERROR(SUM(BP28:BU28),0)</f>
        <v>0</v>
      </c>
      <c r="BW28" s="51"/>
      <c r="BX28" s="51"/>
      <c r="BY28" s="51"/>
      <c r="BZ28" s="51"/>
      <c r="CA28" s="51"/>
      <c r="CB28" s="51"/>
      <c r="CC28" s="163">
        <f>IFERROR(SUM(BW28:CB28),0)</f>
        <v>0</v>
      </c>
      <c r="CD28" s="51"/>
      <c r="CE28" s="51"/>
      <c r="CF28" s="51"/>
      <c r="CG28" s="51"/>
      <c r="CH28" s="51"/>
      <c r="CI28" s="51"/>
      <c r="CJ28" s="163">
        <f>IFERROR(SUM(CD28:CI28),0)</f>
        <v>0</v>
      </c>
      <c r="CK28" s="51"/>
      <c r="CL28" s="51"/>
      <c r="CM28" s="51"/>
      <c r="CN28" s="51"/>
      <c r="CO28" s="51"/>
      <c r="CP28" s="51"/>
      <c r="CQ28" s="163">
        <f>IFERROR(SUM(CK28:CP28),0)</f>
        <v>0</v>
      </c>
      <c r="CR28" s="51"/>
      <c r="CS28" s="51"/>
      <c r="CT28" s="51"/>
      <c r="CU28" s="51"/>
      <c r="CV28" s="51"/>
      <c r="CW28" s="51"/>
      <c r="CX28" s="163">
        <f>IFERROR(SUM(CR28:CW28),0)</f>
        <v>0</v>
      </c>
      <c r="CY28" s="51"/>
      <c r="CZ28" s="51"/>
      <c r="DA28" s="51"/>
      <c r="DB28" s="51"/>
      <c r="DC28" s="51"/>
      <c r="DD28" s="51"/>
      <c r="DE28" s="163">
        <f>IFERROR(SUM(CY28:DD28),0)</f>
        <v>0</v>
      </c>
    </row>
    <row r="29" spans="1:109" ht="22.2" customHeight="1" x14ac:dyDescent="0.25">
      <c r="B29" s="34" t="s">
        <v>59</v>
      </c>
      <c r="C29" s="33" t="s">
        <v>58</v>
      </c>
      <c r="D29" s="33">
        <v>3</v>
      </c>
      <c r="E29" s="164">
        <f t="shared" si="30"/>
        <v>0</v>
      </c>
      <c r="F29" s="164">
        <f t="shared" si="30"/>
        <v>0</v>
      </c>
      <c r="G29" s="164">
        <f t="shared" si="30"/>
        <v>0</v>
      </c>
      <c r="H29" s="164">
        <f t="shared" si="30"/>
        <v>0</v>
      </c>
      <c r="I29" s="164">
        <f t="shared" si="30"/>
        <v>0</v>
      </c>
      <c r="J29" s="164">
        <f t="shared" si="30"/>
        <v>0</v>
      </c>
      <c r="K29" s="163">
        <f>IFERROR(SUM(E29:J29),0)</f>
        <v>0</v>
      </c>
      <c r="L29" s="164">
        <f t="shared" si="31"/>
        <v>0</v>
      </c>
      <c r="M29" s="164">
        <f t="shared" si="31"/>
        <v>0</v>
      </c>
      <c r="N29" s="164">
        <f t="shared" si="31"/>
        <v>0</v>
      </c>
      <c r="O29" s="164">
        <f t="shared" si="31"/>
        <v>0</v>
      </c>
      <c r="P29" s="164">
        <f t="shared" si="31"/>
        <v>0</v>
      </c>
      <c r="Q29" s="164">
        <f t="shared" si="31"/>
        <v>0</v>
      </c>
      <c r="R29" s="163">
        <f>IFERROR(SUM(L29:Q29),0)</f>
        <v>0</v>
      </c>
      <c r="S29" s="164">
        <f t="shared" si="32"/>
        <v>0</v>
      </c>
      <c r="T29" s="164">
        <f t="shared" si="32"/>
        <v>0</v>
      </c>
      <c r="U29" s="164">
        <f t="shared" si="32"/>
        <v>0</v>
      </c>
      <c r="V29" s="164">
        <f t="shared" si="32"/>
        <v>0</v>
      </c>
      <c r="W29" s="164">
        <f t="shared" si="32"/>
        <v>0</v>
      </c>
      <c r="X29" s="164">
        <f t="shared" si="32"/>
        <v>0</v>
      </c>
      <c r="Y29" s="163">
        <f>IFERROR(SUM(S29:X29),0)</f>
        <v>0</v>
      </c>
      <c r="Z29" s="164">
        <f t="shared" si="33"/>
        <v>0</v>
      </c>
      <c r="AA29" s="164">
        <f t="shared" si="33"/>
        <v>0</v>
      </c>
      <c r="AB29" s="164">
        <f t="shared" si="33"/>
        <v>0</v>
      </c>
      <c r="AC29" s="164">
        <f t="shared" si="33"/>
        <v>0</v>
      </c>
      <c r="AD29" s="164">
        <f t="shared" si="33"/>
        <v>0</v>
      </c>
      <c r="AE29" s="164">
        <f t="shared" si="33"/>
        <v>0</v>
      </c>
      <c r="AF29" s="163">
        <f>IFERROR(SUM(Z29:AE29),0)</f>
        <v>0</v>
      </c>
      <c r="AG29" s="163">
        <f t="shared" si="34"/>
        <v>0</v>
      </c>
      <c r="AH29" s="164">
        <f t="shared" si="34"/>
        <v>0</v>
      </c>
      <c r="AI29" s="164">
        <f t="shared" si="34"/>
        <v>0</v>
      </c>
      <c r="AJ29" s="164">
        <f t="shared" si="34"/>
        <v>0</v>
      </c>
      <c r="AK29" s="164">
        <f t="shared" si="34"/>
        <v>0</v>
      </c>
      <c r="AL29" s="164">
        <f t="shared" si="34"/>
        <v>0</v>
      </c>
      <c r="AM29" s="163">
        <f>IFERROR(SUM(AG29:AL29),0)</f>
        <v>0</v>
      </c>
      <c r="AN29" s="165"/>
      <c r="AO29" s="165"/>
      <c r="AP29" s="165"/>
      <c r="AQ29" s="165"/>
      <c r="AR29" s="165"/>
      <c r="AS29" s="165"/>
      <c r="AT29" s="166"/>
      <c r="AU29" s="165"/>
      <c r="AV29" s="165"/>
      <c r="AW29" s="165"/>
      <c r="AX29" s="165"/>
      <c r="AY29" s="165"/>
      <c r="AZ29" s="165"/>
      <c r="BA29" s="166"/>
      <c r="BB29" s="165"/>
      <c r="BC29" s="165"/>
      <c r="BD29" s="165"/>
      <c r="BE29" s="165"/>
      <c r="BF29" s="165"/>
      <c r="BG29" s="165"/>
      <c r="BH29" s="166"/>
      <c r="BI29" s="165"/>
      <c r="BJ29" s="165"/>
      <c r="BK29" s="165"/>
      <c r="BL29" s="165"/>
      <c r="BM29" s="165"/>
      <c r="BN29" s="165"/>
      <c r="BO29" s="166"/>
      <c r="BP29" s="165"/>
      <c r="BQ29" s="165"/>
      <c r="BR29" s="165"/>
      <c r="BS29" s="165"/>
      <c r="BT29" s="165"/>
      <c r="BU29" s="165"/>
      <c r="BV29" s="166"/>
      <c r="BW29" s="165"/>
      <c r="BX29" s="165"/>
      <c r="BY29" s="165"/>
      <c r="BZ29" s="165"/>
      <c r="CA29" s="165"/>
      <c r="CB29" s="165"/>
      <c r="CC29" s="166"/>
      <c r="CD29" s="165"/>
      <c r="CE29" s="165"/>
      <c r="CF29" s="165"/>
      <c r="CG29" s="165"/>
      <c r="CH29" s="165"/>
      <c r="CI29" s="165"/>
      <c r="CJ29" s="166"/>
      <c r="CK29" s="165"/>
      <c r="CL29" s="165"/>
      <c r="CM29" s="165"/>
      <c r="CN29" s="165"/>
      <c r="CO29" s="165"/>
      <c r="CP29" s="165"/>
      <c r="CQ29" s="166"/>
      <c r="CR29" s="165"/>
      <c r="CS29" s="165"/>
      <c r="CT29" s="165"/>
      <c r="CU29" s="165"/>
      <c r="CV29" s="165"/>
      <c r="CW29" s="165"/>
      <c r="CX29" s="166"/>
      <c r="CY29" s="165"/>
      <c r="CZ29" s="165"/>
      <c r="DA29" s="165"/>
      <c r="DB29" s="165"/>
      <c r="DC29" s="165"/>
      <c r="DD29" s="165"/>
      <c r="DE29" s="166"/>
    </row>
    <row r="30" spans="1:109" ht="22.35" customHeight="1" x14ac:dyDescent="0.25">
      <c r="B30" s="34" t="s">
        <v>60</v>
      </c>
      <c r="C30" s="33" t="s">
        <v>58</v>
      </c>
      <c r="D30" s="33">
        <v>3</v>
      </c>
      <c r="E30" s="163">
        <f t="shared" ref="E30:J30" si="35">IFERROR(SUM(E28:E29),0)</f>
        <v>0</v>
      </c>
      <c r="F30" s="163">
        <f t="shared" si="35"/>
        <v>0</v>
      </c>
      <c r="G30" s="163">
        <f t="shared" si="35"/>
        <v>0</v>
      </c>
      <c r="H30" s="163">
        <f t="shared" si="35"/>
        <v>0</v>
      </c>
      <c r="I30" s="163">
        <f t="shared" si="35"/>
        <v>0</v>
      </c>
      <c r="J30" s="163">
        <f t="shared" si="35"/>
        <v>0</v>
      </c>
      <c r="K30" s="163">
        <f>IFERROR(SUM(E30:J30),0)</f>
        <v>0</v>
      </c>
      <c r="L30" s="163">
        <f t="shared" ref="L30:Q30" si="36">IFERROR(SUM(L28:L29),0)</f>
        <v>0</v>
      </c>
      <c r="M30" s="163">
        <f t="shared" si="36"/>
        <v>0</v>
      </c>
      <c r="N30" s="163">
        <f t="shared" si="36"/>
        <v>0</v>
      </c>
      <c r="O30" s="163">
        <f t="shared" si="36"/>
        <v>0</v>
      </c>
      <c r="P30" s="163">
        <f t="shared" si="36"/>
        <v>0</v>
      </c>
      <c r="Q30" s="163">
        <f t="shared" si="36"/>
        <v>0</v>
      </c>
      <c r="R30" s="163">
        <f>IFERROR(SUM(L30:Q30),0)</f>
        <v>0</v>
      </c>
      <c r="S30" s="163">
        <f t="shared" ref="S30:X30" si="37">IFERROR(SUM(S28:S29),0)</f>
        <v>0</v>
      </c>
      <c r="T30" s="163">
        <f t="shared" si="37"/>
        <v>0</v>
      </c>
      <c r="U30" s="163">
        <f t="shared" si="37"/>
        <v>0</v>
      </c>
      <c r="V30" s="163">
        <f t="shared" si="37"/>
        <v>0</v>
      </c>
      <c r="W30" s="163">
        <f t="shared" si="37"/>
        <v>0</v>
      </c>
      <c r="X30" s="163">
        <f t="shared" si="37"/>
        <v>0</v>
      </c>
      <c r="Y30" s="163">
        <f>IFERROR(SUM(S30:X30),0)</f>
        <v>0</v>
      </c>
      <c r="Z30" s="163">
        <f t="shared" ref="Z30:AE30" si="38">IFERROR(SUM(Z28:Z29),0)</f>
        <v>0</v>
      </c>
      <c r="AA30" s="163">
        <f t="shared" si="38"/>
        <v>0</v>
      </c>
      <c r="AB30" s="163">
        <f t="shared" si="38"/>
        <v>0</v>
      </c>
      <c r="AC30" s="163">
        <f t="shared" si="38"/>
        <v>0</v>
      </c>
      <c r="AD30" s="163">
        <f t="shared" si="38"/>
        <v>0</v>
      </c>
      <c r="AE30" s="163">
        <f t="shared" si="38"/>
        <v>0</v>
      </c>
      <c r="AF30" s="163">
        <f>IFERROR(SUM(Z30:AE30),0)</f>
        <v>0</v>
      </c>
      <c r="AG30" s="163">
        <f t="shared" ref="AG30:AL30" si="39">IFERROR(SUM(AG28:AG29),0)</f>
        <v>0</v>
      </c>
      <c r="AH30" s="163">
        <f t="shared" si="39"/>
        <v>0</v>
      </c>
      <c r="AI30" s="163">
        <f t="shared" si="39"/>
        <v>0</v>
      </c>
      <c r="AJ30" s="163">
        <f t="shared" si="39"/>
        <v>0</v>
      </c>
      <c r="AK30" s="163">
        <f t="shared" si="39"/>
        <v>0</v>
      </c>
      <c r="AL30" s="163">
        <f t="shared" si="39"/>
        <v>0</v>
      </c>
      <c r="AM30" s="163">
        <f>IFERROR(SUM(AG30:AL30),0)</f>
        <v>0</v>
      </c>
      <c r="AN30" s="163">
        <f t="shared" ref="AN30:AS30" si="40">IFERROR(SUM(AN28:AN29),0)</f>
        <v>0</v>
      </c>
      <c r="AO30" s="163">
        <f t="shared" si="40"/>
        <v>0</v>
      </c>
      <c r="AP30" s="163">
        <f t="shared" si="40"/>
        <v>0</v>
      </c>
      <c r="AQ30" s="163">
        <f t="shared" si="40"/>
        <v>0</v>
      </c>
      <c r="AR30" s="163">
        <f t="shared" si="40"/>
        <v>0</v>
      </c>
      <c r="AS30" s="163">
        <f t="shared" si="40"/>
        <v>0</v>
      </c>
      <c r="AT30" s="163">
        <f>IFERROR(SUM(AN30:AS30),0)</f>
        <v>0</v>
      </c>
      <c r="AU30" s="163">
        <f t="shared" ref="AU30:AZ30" si="41">IFERROR(SUM(AU28:AU29),0)</f>
        <v>0</v>
      </c>
      <c r="AV30" s="163">
        <f t="shared" si="41"/>
        <v>0</v>
      </c>
      <c r="AW30" s="163">
        <f t="shared" si="41"/>
        <v>0</v>
      </c>
      <c r="AX30" s="163">
        <f t="shared" si="41"/>
        <v>0</v>
      </c>
      <c r="AY30" s="163">
        <f t="shared" si="41"/>
        <v>0</v>
      </c>
      <c r="AZ30" s="163">
        <f t="shared" si="41"/>
        <v>0</v>
      </c>
      <c r="BA30" s="163">
        <f>IFERROR(SUM(AU30:AZ30),0)</f>
        <v>0</v>
      </c>
      <c r="BB30" s="163">
        <f t="shared" ref="BB30:BG30" si="42">IFERROR(SUM(BB28:BB29),0)</f>
        <v>0</v>
      </c>
      <c r="BC30" s="163">
        <f t="shared" si="42"/>
        <v>0</v>
      </c>
      <c r="BD30" s="163">
        <f t="shared" si="42"/>
        <v>0</v>
      </c>
      <c r="BE30" s="163">
        <f t="shared" si="42"/>
        <v>0</v>
      </c>
      <c r="BF30" s="163">
        <f t="shared" si="42"/>
        <v>0</v>
      </c>
      <c r="BG30" s="163">
        <f t="shared" si="42"/>
        <v>0</v>
      </c>
      <c r="BH30" s="163">
        <f>IFERROR(SUM(BB30:BG30),0)</f>
        <v>0</v>
      </c>
      <c r="BI30" s="163">
        <f t="shared" ref="BI30:BN30" si="43">IFERROR(SUM(BI28:BI29),0)</f>
        <v>0</v>
      </c>
      <c r="BJ30" s="163">
        <f t="shared" si="43"/>
        <v>0</v>
      </c>
      <c r="BK30" s="163">
        <f t="shared" si="43"/>
        <v>0</v>
      </c>
      <c r="BL30" s="163">
        <f t="shared" si="43"/>
        <v>0</v>
      </c>
      <c r="BM30" s="163">
        <f t="shared" si="43"/>
        <v>0</v>
      </c>
      <c r="BN30" s="163">
        <f t="shared" si="43"/>
        <v>0</v>
      </c>
      <c r="BO30" s="163">
        <f>IFERROR(SUM(BI30:BN30),0)</f>
        <v>0</v>
      </c>
      <c r="BP30" s="163">
        <f t="shared" ref="BP30:BU30" si="44">IFERROR(SUM(BP28:BP29),0)</f>
        <v>0</v>
      </c>
      <c r="BQ30" s="163">
        <f t="shared" si="44"/>
        <v>0</v>
      </c>
      <c r="BR30" s="163">
        <f t="shared" si="44"/>
        <v>0</v>
      </c>
      <c r="BS30" s="163">
        <f t="shared" si="44"/>
        <v>0</v>
      </c>
      <c r="BT30" s="163">
        <f t="shared" si="44"/>
        <v>0</v>
      </c>
      <c r="BU30" s="163">
        <f t="shared" si="44"/>
        <v>0</v>
      </c>
      <c r="BV30" s="163">
        <f>IFERROR(SUM(BP30:BU30),0)</f>
        <v>0</v>
      </c>
      <c r="BW30" s="163">
        <f t="shared" ref="BW30:CB30" si="45">IFERROR(SUM(BW28:BW29),0)</f>
        <v>0</v>
      </c>
      <c r="BX30" s="163">
        <f t="shared" si="45"/>
        <v>0</v>
      </c>
      <c r="BY30" s="163">
        <f t="shared" si="45"/>
        <v>0</v>
      </c>
      <c r="BZ30" s="163">
        <f t="shared" si="45"/>
        <v>0</v>
      </c>
      <c r="CA30" s="163">
        <f t="shared" si="45"/>
        <v>0</v>
      </c>
      <c r="CB30" s="163">
        <f t="shared" si="45"/>
        <v>0</v>
      </c>
      <c r="CC30" s="163">
        <f>IFERROR(SUM(BW30:CB30),0)</f>
        <v>0</v>
      </c>
      <c r="CD30" s="163">
        <f t="shared" ref="CD30:CI30" si="46">IFERROR(SUM(CD28:CD29),0)</f>
        <v>0</v>
      </c>
      <c r="CE30" s="163">
        <f t="shared" si="46"/>
        <v>0</v>
      </c>
      <c r="CF30" s="163">
        <f t="shared" si="46"/>
        <v>0</v>
      </c>
      <c r="CG30" s="163">
        <f t="shared" si="46"/>
        <v>0</v>
      </c>
      <c r="CH30" s="163">
        <f>IFERROR(SUM(CH28:CH29),0)</f>
        <v>0</v>
      </c>
      <c r="CI30" s="163">
        <f t="shared" si="46"/>
        <v>0</v>
      </c>
      <c r="CJ30" s="163">
        <f>IFERROR(SUM(CD30:CI30),0)</f>
        <v>0</v>
      </c>
      <c r="CK30" s="163">
        <f t="shared" ref="CK30:CP30" si="47">IFERROR(SUM(CK28:CK29),0)</f>
        <v>0</v>
      </c>
      <c r="CL30" s="163">
        <f t="shared" si="47"/>
        <v>0</v>
      </c>
      <c r="CM30" s="163">
        <f t="shared" si="47"/>
        <v>0</v>
      </c>
      <c r="CN30" s="163">
        <f t="shared" si="47"/>
        <v>0</v>
      </c>
      <c r="CO30" s="163">
        <f t="shared" si="47"/>
        <v>0</v>
      </c>
      <c r="CP30" s="163">
        <f t="shared" si="47"/>
        <v>0</v>
      </c>
      <c r="CQ30" s="163">
        <f>IFERROR(SUM(CK30:CP30),0)</f>
        <v>0</v>
      </c>
      <c r="CR30" s="163">
        <f t="shared" ref="CR30:CW30" si="48">IFERROR(SUM(CR28:CR29),0)</f>
        <v>0</v>
      </c>
      <c r="CS30" s="163">
        <f t="shared" si="48"/>
        <v>0</v>
      </c>
      <c r="CT30" s="163">
        <f t="shared" si="48"/>
        <v>0</v>
      </c>
      <c r="CU30" s="163">
        <f t="shared" si="48"/>
        <v>0</v>
      </c>
      <c r="CV30" s="163">
        <f t="shared" si="48"/>
        <v>0</v>
      </c>
      <c r="CW30" s="163">
        <f t="shared" si="48"/>
        <v>0</v>
      </c>
      <c r="CX30" s="163">
        <f>IFERROR(SUM(CR30:CW30),0)</f>
        <v>0</v>
      </c>
      <c r="CY30" s="163">
        <f t="shared" ref="CY30:DD30" si="49">IFERROR(SUM(CY28:CY29),0)</f>
        <v>0</v>
      </c>
      <c r="CZ30" s="163">
        <f t="shared" si="49"/>
        <v>0</v>
      </c>
      <c r="DA30" s="163">
        <f t="shared" si="49"/>
        <v>0</v>
      </c>
      <c r="DB30" s="163">
        <f t="shared" si="49"/>
        <v>0</v>
      </c>
      <c r="DC30" s="163">
        <f t="shared" si="49"/>
        <v>0</v>
      </c>
      <c r="DD30" s="163">
        <f t="shared" si="49"/>
        <v>0</v>
      </c>
      <c r="DE30" s="163">
        <f>IFERROR(SUM(CY30:DD30),0)</f>
        <v>0</v>
      </c>
    </row>
    <row r="31" spans="1:109" ht="16.2" thickBot="1" x14ac:dyDescent="0.3"/>
    <row r="32" spans="1:109" ht="22.5" customHeight="1" thickBot="1" x14ac:dyDescent="0.3">
      <c r="A32" s="76" t="s">
        <v>63</v>
      </c>
      <c r="B32" s="36" t="s">
        <v>64</v>
      </c>
      <c r="C32" s="10"/>
      <c r="D32" s="10"/>
      <c r="E32" s="409" t="s">
        <v>65</v>
      </c>
      <c r="F32" s="410"/>
      <c r="G32" s="411"/>
      <c r="H32" s="409" t="s">
        <v>65</v>
      </c>
      <c r="I32" s="410"/>
      <c r="J32" s="411"/>
      <c r="K32" s="409" t="s">
        <v>65</v>
      </c>
      <c r="L32" s="410"/>
      <c r="M32" s="411"/>
      <c r="N32" s="409" t="s">
        <v>65</v>
      </c>
      <c r="O32" s="410"/>
      <c r="P32" s="411"/>
      <c r="Q32" s="409" t="s">
        <v>65</v>
      </c>
      <c r="R32" s="410"/>
      <c r="S32" s="411"/>
      <c r="T32" s="409" t="s">
        <v>65</v>
      </c>
      <c r="U32" s="410"/>
      <c r="V32" s="411"/>
      <c r="W32" s="409" t="s">
        <v>65</v>
      </c>
      <c r="X32" s="410"/>
      <c r="Y32" s="411"/>
      <c r="Z32" s="409" t="s">
        <v>65</v>
      </c>
      <c r="AA32" s="410"/>
      <c r="AB32" s="411"/>
      <c r="AC32" s="409" t="s">
        <v>65</v>
      </c>
      <c r="AD32" s="410"/>
      <c r="AE32" s="410"/>
      <c r="AF32" s="411"/>
    </row>
    <row r="33" spans="2:32" ht="22.5" customHeight="1" x14ac:dyDescent="0.25">
      <c r="B33" s="35" t="s">
        <v>66</v>
      </c>
      <c r="C33" s="412" t="s">
        <v>67</v>
      </c>
      <c r="D33" s="413"/>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row>
    <row r="34" spans="2:32" ht="22.5" customHeight="1" x14ac:dyDescent="0.25">
      <c r="B34" s="35" t="s">
        <v>68</v>
      </c>
      <c r="C34" s="33" t="s">
        <v>58</v>
      </c>
      <c r="D34" s="45">
        <v>3</v>
      </c>
      <c r="E34" s="414"/>
      <c r="F34" s="414"/>
      <c r="G34" s="414"/>
      <c r="H34" s="414"/>
      <c r="I34" s="414"/>
      <c r="J34" s="414"/>
      <c r="K34" s="414"/>
      <c r="L34" s="414"/>
      <c r="M34" s="414"/>
      <c r="N34" s="414"/>
      <c r="O34" s="414"/>
      <c r="P34" s="414"/>
      <c r="Q34" s="414"/>
      <c r="R34" s="414"/>
      <c r="S34" s="414"/>
      <c r="T34" s="414"/>
      <c r="U34" s="414"/>
      <c r="V34" s="414"/>
      <c r="W34" s="414"/>
      <c r="X34" s="414"/>
      <c r="Y34" s="414"/>
      <c r="Z34" s="414"/>
      <c r="AA34" s="414"/>
      <c r="AB34" s="414"/>
      <c r="AC34" s="415"/>
      <c r="AD34" s="415"/>
      <c r="AE34" s="415"/>
      <c r="AF34" s="415"/>
    </row>
    <row r="35" spans="2:32" ht="22.5" customHeight="1" x14ac:dyDescent="0.25">
      <c r="B35" s="35" t="s">
        <v>69</v>
      </c>
      <c r="C35" s="33" t="s">
        <v>58</v>
      </c>
      <c r="D35" s="45">
        <v>3</v>
      </c>
      <c r="E35" s="414"/>
      <c r="F35" s="414"/>
      <c r="G35" s="414"/>
      <c r="H35" s="414"/>
      <c r="I35" s="414"/>
      <c r="J35" s="414"/>
      <c r="K35" s="414"/>
      <c r="L35" s="414"/>
      <c r="M35" s="414"/>
      <c r="N35" s="414"/>
      <c r="O35" s="414"/>
      <c r="P35" s="414"/>
      <c r="Q35" s="414"/>
      <c r="R35" s="414"/>
      <c r="S35" s="414"/>
      <c r="T35" s="414"/>
      <c r="U35" s="414"/>
      <c r="V35" s="414"/>
      <c r="W35" s="414"/>
      <c r="X35" s="414"/>
      <c r="Y35" s="414"/>
      <c r="Z35" s="414"/>
      <c r="AA35" s="414"/>
      <c r="AB35" s="414"/>
      <c r="AC35" s="415"/>
      <c r="AD35" s="415"/>
      <c r="AE35" s="415"/>
      <c r="AF35" s="415"/>
    </row>
    <row r="36" spans="2:32" ht="22.5" customHeight="1" x14ac:dyDescent="0.25">
      <c r="B36" s="35" t="s">
        <v>70</v>
      </c>
      <c r="C36" s="33" t="s">
        <v>58</v>
      </c>
      <c r="D36" s="45">
        <v>3</v>
      </c>
      <c r="E36" s="414"/>
      <c r="F36" s="414"/>
      <c r="G36" s="414"/>
      <c r="H36" s="414"/>
      <c r="I36" s="414"/>
      <c r="J36" s="414"/>
      <c r="K36" s="414"/>
      <c r="L36" s="414"/>
      <c r="M36" s="414"/>
      <c r="N36" s="414"/>
      <c r="O36" s="414"/>
      <c r="P36" s="414"/>
      <c r="Q36" s="414"/>
      <c r="R36" s="414"/>
      <c r="S36" s="414"/>
      <c r="T36" s="414"/>
      <c r="U36" s="414"/>
      <c r="V36" s="414"/>
      <c r="W36" s="414"/>
      <c r="X36" s="414"/>
      <c r="Y36" s="414"/>
      <c r="Z36" s="414"/>
      <c r="AA36" s="414"/>
      <c r="AB36" s="414"/>
      <c r="AC36" s="415"/>
      <c r="AD36" s="415"/>
      <c r="AE36" s="415"/>
      <c r="AF36" s="415"/>
    </row>
    <row r="37" spans="2:32" ht="22.5" customHeight="1" x14ac:dyDescent="0.25">
      <c r="B37" s="35" t="s">
        <v>71</v>
      </c>
      <c r="C37" s="33" t="s">
        <v>58</v>
      </c>
      <c r="D37" s="45">
        <v>3</v>
      </c>
      <c r="E37" s="414"/>
      <c r="F37" s="414"/>
      <c r="G37" s="414"/>
      <c r="H37" s="414"/>
      <c r="I37" s="414"/>
      <c r="J37" s="414"/>
      <c r="K37" s="414"/>
      <c r="L37" s="414"/>
      <c r="M37" s="414"/>
      <c r="N37" s="414"/>
      <c r="O37" s="414"/>
      <c r="P37" s="414"/>
      <c r="Q37" s="414"/>
      <c r="R37" s="414"/>
      <c r="S37" s="414"/>
      <c r="T37" s="414"/>
      <c r="U37" s="414"/>
      <c r="V37" s="414"/>
      <c r="W37" s="414"/>
      <c r="X37" s="414"/>
      <c r="Y37" s="414"/>
      <c r="Z37" s="414"/>
      <c r="AA37" s="414"/>
      <c r="AB37" s="414"/>
      <c r="AC37" s="415"/>
      <c r="AD37" s="415"/>
      <c r="AE37" s="415"/>
      <c r="AF37" s="415"/>
    </row>
    <row r="38" spans="2:32" ht="22.5" customHeight="1" x14ac:dyDescent="0.25">
      <c r="B38" s="35" t="s">
        <v>72</v>
      </c>
      <c r="C38" s="416" t="s">
        <v>73</v>
      </c>
      <c r="D38" s="417"/>
      <c r="E38" s="414"/>
      <c r="F38" s="414"/>
      <c r="G38" s="414"/>
      <c r="H38" s="414"/>
      <c r="I38" s="414"/>
      <c r="J38" s="414"/>
      <c r="K38" s="414"/>
      <c r="L38" s="414"/>
      <c r="M38" s="414"/>
      <c r="N38" s="414"/>
      <c r="O38" s="414"/>
      <c r="P38" s="414"/>
      <c r="Q38" s="414"/>
      <c r="R38" s="414"/>
      <c r="S38" s="414"/>
      <c r="T38" s="414"/>
      <c r="U38" s="414"/>
      <c r="V38" s="414"/>
      <c r="W38" s="414"/>
      <c r="X38" s="414"/>
      <c r="Y38" s="414"/>
      <c r="Z38" s="414"/>
      <c r="AA38" s="414"/>
      <c r="AB38" s="414"/>
      <c r="AC38" s="418"/>
      <c r="AD38" s="418"/>
      <c r="AE38" s="418"/>
      <c r="AF38" s="418"/>
    </row>
    <row r="39" spans="2:32" ht="22.5" customHeight="1" x14ac:dyDescent="0.25">
      <c r="B39" s="35" t="s">
        <v>74</v>
      </c>
      <c r="C39" s="412" t="s">
        <v>67</v>
      </c>
      <c r="D39" s="413"/>
      <c r="E39" s="414"/>
      <c r="F39" s="414"/>
      <c r="G39" s="414"/>
      <c r="H39" s="414"/>
      <c r="I39" s="414"/>
      <c r="J39" s="414"/>
      <c r="K39" s="414"/>
      <c r="L39" s="414"/>
      <c r="M39" s="414"/>
      <c r="N39" s="414"/>
      <c r="O39" s="414"/>
      <c r="P39" s="414"/>
      <c r="Q39" s="414"/>
      <c r="R39" s="414"/>
      <c r="S39" s="414"/>
      <c r="T39" s="414"/>
      <c r="U39" s="414"/>
      <c r="V39" s="414"/>
      <c r="W39" s="414"/>
      <c r="X39" s="414"/>
      <c r="Y39" s="414"/>
      <c r="Z39" s="414"/>
      <c r="AA39" s="414"/>
      <c r="AB39" s="414"/>
      <c r="AC39" s="418"/>
      <c r="AD39" s="418"/>
      <c r="AE39" s="418"/>
      <c r="AF39" s="418"/>
    </row>
    <row r="40" spans="2:32" ht="22.5" customHeight="1" x14ac:dyDescent="0.25">
      <c r="B40" s="35" t="s">
        <v>75</v>
      </c>
      <c r="C40" s="412" t="s">
        <v>67</v>
      </c>
      <c r="D40" s="413"/>
      <c r="E40" s="414"/>
      <c r="F40" s="414"/>
      <c r="G40" s="414"/>
      <c r="H40" s="414"/>
      <c r="I40" s="414"/>
      <c r="J40" s="414"/>
      <c r="K40" s="414"/>
      <c r="L40" s="414"/>
      <c r="M40" s="414"/>
      <c r="N40" s="414"/>
      <c r="O40" s="414"/>
      <c r="P40" s="414"/>
      <c r="Q40" s="414"/>
      <c r="R40" s="414"/>
      <c r="S40" s="414"/>
      <c r="T40" s="414"/>
      <c r="U40" s="414"/>
      <c r="V40" s="414"/>
      <c r="W40" s="414"/>
      <c r="X40" s="414"/>
      <c r="Y40" s="414"/>
      <c r="Z40" s="414"/>
      <c r="AA40" s="414"/>
      <c r="AB40" s="414"/>
      <c r="AC40" s="418"/>
      <c r="AD40" s="418"/>
      <c r="AE40" s="418"/>
      <c r="AF40" s="418"/>
    </row>
    <row r="41" spans="2:32" ht="22.5" customHeight="1" x14ac:dyDescent="0.25">
      <c r="B41" s="35" t="s">
        <v>76</v>
      </c>
      <c r="C41" s="33" t="s">
        <v>77</v>
      </c>
      <c r="D41" s="44">
        <v>3</v>
      </c>
      <c r="E41" s="414"/>
      <c r="F41" s="414"/>
      <c r="G41" s="414"/>
      <c r="H41" s="414"/>
      <c r="I41" s="414"/>
      <c r="J41" s="414"/>
      <c r="K41" s="414"/>
      <c r="L41" s="414"/>
      <c r="M41" s="414"/>
      <c r="N41" s="414"/>
      <c r="O41" s="414"/>
      <c r="P41" s="414"/>
      <c r="Q41" s="414"/>
      <c r="R41" s="414"/>
      <c r="S41" s="414"/>
      <c r="T41" s="414"/>
      <c r="U41" s="414"/>
      <c r="V41" s="414"/>
      <c r="W41" s="414"/>
      <c r="X41" s="414"/>
      <c r="Y41" s="414"/>
      <c r="Z41" s="414"/>
      <c r="AA41" s="414"/>
      <c r="AB41" s="414"/>
      <c r="AC41" s="415"/>
      <c r="AD41" s="415"/>
      <c r="AE41" s="415"/>
      <c r="AF41" s="415"/>
    </row>
    <row r="42" spans="2:32" ht="22.5" customHeight="1" x14ac:dyDescent="0.25">
      <c r="B42" s="35" t="s">
        <v>78</v>
      </c>
      <c r="C42" s="33" t="s">
        <v>77</v>
      </c>
      <c r="D42" s="44">
        <v>3</v>
      </c>
      <c r="E42" s="414"/>
      <c r="F42" s="414"/>
      <c r="G42" s="414"/>
      <c r="H42" s="414"/>
      <c r="I42" s="414"/>
      <c r="J42" s="414"/>
      <c r="K42" s="414"/>
      <c r="L42" s="414"/>
      <c r="M42" s="414"/>
      <c r="N42" s="414"/>
      <c r="O42" s="414"/>
      <c r="P42" s="414"/>
      <c r="Q42" s="414"/>
      <c r="R42" s="414"/>
      <c r="S42" s="414"/>
      <c r="T42" s="414"/>
      <c r="U42" s="414"/>
      <c r="V42" s="414"/>
      <c r="W42" s="414"/>
      <c r="X42" s="414"/>
      <c r="Y42" s="414"/>
      <c r="Z42" s="414"/>
      <c r="AA42" s="414"/>
      <c r="AB42" s="414"/>
      <c r="AC42" s="415"/>
      <c r="AD42" s="415"/>
      <c r="AE42" s="415"/>
      <c r="AF42" s="415"/>
    </row>
    <row r="43" spans="2:32" ht="22.5" customHeight="1" x14ac:dyDescent="0.25">
      <c r="B43" s="35" t="s">
        <v>79</v>
      </c>
      <c r="C43" s="33" t="s">
        <v>80</v>
      </c>
      <c r="D43" s="44">
        <v>3</v>
      </c>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5"/>
      <c r="AD43" s="415"/>
      <c r="AE43" s="415"/>
      <c r="AF43" s="415"/>
    </row>
    <row r="44" spans="2:32" ht="22.5" customHeight="1" x14ac:dyDescent="0.25">
      <c r="B44" s="35" t="s">
        <v>81</v>
      </c>
      <c r="C44" s="412" t="s">
        <v>67</v>
      </c>
      <c r="D44" s="413"/>
      <c r="E44" s="414"/>
      <c r="F44" s="414"/>
      <c r="G44" s="414"/>
      <c r="H44" s="414"/>
      <c r="I44" s="414"/>
      <c r="J44" s="414"/>
      <c r="K44" s="414"/>
      <c r="L44" s="414"/>
      <c r="M44" s="414"/>
      <c r="N44" s="414"/>
      <c r="O44" s="414"/>
      <c r="P44" s="414"/>
      <c r="Q44" s="414"/>
      <c r="R44" s="414"/>
      <c r="S44" s="414"/>
      <c r="T44" s="414"/>
      <c r="U44" s="414"/>
      <c r="V44" s="414"/>
      <c r="W44" s="414"/>
      <c r="X44" s="414"/>
      <c r="Y44" s="414"/>
      <c r="Z44" s="414"/>
      <c r="AA44" s="414"/>
      <c r="AB44" s="414"/>
      <c r="AC44" s="418"/>
      <c r="AD44" s="418"/>
      <c r="AE44" s="418"/>
      <c r="AF44" s="418"/>
    </row>
    <row r="45" spans="2:32" ht="22.5" customHeight="1" x14ac:dyDescent="0.25">
      <c r="B45" s="35" t="s">
        <v>82</v>
      </c>
      <c r="C45" s="412" t="s">
        <v>83</v>
      </c>
      <c r="D45" s="413"/>
      <c r="E45" s="414"/>
      <c r="F45" s="414"/>
      <c r="G45" s="414"/>
      <c r="H45" s="414"/>
      <c r="I45" s="414"/>
      <c r="J45" s="414"/>
      <c r="K45" s="414"/>
      <c r="L45" s="414"/>
      <c r="M45" s="414"/>
      <c r="N45" s="414"/>
      <c r="O45" s="414"/>
      <c r="P45" s="414"/>
      <c r="Q45" s="414"/>
      <c r="R45" s="414"/>
      <c r="S45" s="414"/>
      <c r="T45" s="414"/>
      <c r="U45" s="414"/>
      <c r="V45" s="414"/>
      <c r="W45" s="414"/>
      <c r="X45" s="414"/>
      <c r="Y45" s="414"/>
      <c r="Z45" s="414"/>
      <c r="AA45" s="414"/>
      <c r="AB45" s="414"/>
      <c r="AC45" s="418"/>
      <c r="AD45" s="418"/>
      <c r="AE45" s="418"/>
      <c r="AF45" s="418"/>
    </row>
    <row r="46" spans="2:32" ht="22.5" customHeight="1" x14ac:dyDescent="0.25">
      <c r="B46" s="35" t="s">
        <v>84</v>
      </c>
      <c r="C46" s="33" t="s">
        <v>80</v>
      </c>
      <c r="D46" s="44">
        <v>3</v>
      </c>
      <c r="E46" s="414"/>
      <c r="F46" s="414"/>
      <c r="G46" s="414"/>
      <c r="H46" s="414"/>
      <c r="I46" s="414"/>
      <c r="J46" s="414"/>
      <c r="K46" s="414"/>
      <c r="L46" s="414"/>
      <c r="M46" s="414"/>
      <c r="N46" s="414"/>
      <c r="O46" s="414"/>
      <c r="P46" s="414"/>
      <c r="Q46" s="414"/>
      <c r="R46" s="414"/>
      <c r="S46" s="414"/>
      <c r="T46" s="414"/>
      <c r="U46" s="414"/>
      <c r="V46" s="414"/>
      <c r="W46" s="414"/>
      <c r="X46" s="414"/>
      <c r="Y46" s="414"/>
      <c r="Z46" s="414"/>
      <c r="AA46" s="414"/>
      <c r="AB46" s="414"/>
      <c r="AC46" s="418"/>
      <c r="AD46" s="418"/>
      <c r="AE46" s="418"/>
      <c r="AF46" s="418"/>
    </row>
    <row r="47" spans="2:32" ht="22.5" customHeight="1" x14ac:dyDescent="0.25">
      <c r="B47" s="35" t="s">
        <v>85</v>
      </c>
      <c r="C47" s="33" t="s">
        <v>80</v>
      </c>
      <c r="D47" s="44">
        <v>3</v>
      </c>
      <c r="E47" s="414"/>
      <c r="F47" s="414"/>
      <c r="G47" s="414"/>
      <c r="H47" s="414"/>
      <c r="I47" s="414"/>
      <c r="J47" s="414"/>
      <c r="K47" s="414"/>
      <c r="L47" s="414"/>
      <c r="M47" s="414"/>
      <c r="N47" s="414"/>
      <c r="O47" s="414"/>
      <c r="P47" s="414"/>
      <c r="Q47" s="414"/>
      <c r="R47" s="414"/>
      <c r="S47" s="414"/>
      <c r="T47" s="414"/>
      <c r="U47" s="414"/>
      <c r="V47" s="414"/>
      <c r="W47" s="414"/>
      <c r="X47" s="414"/>
      <c r="Y47" s="414"/>
      <c r="Z47" s="414"/>
      <c r="AA47" s="414"/>
      <c r="AB47" s="414"/>
      <c r="AC47" s="418"/>
      <c r="AD47" s="418"/>
      <c r="AE47" s="418"/>
      <c r="AF47" s="418"/>
    </row>
    <row r="48" spans="2:32" ht="22.5" customHeight="1" x14ac:dyDescent="0.25">
      <c r="B48" s="35" t="s">
        <v>86</v>
      </c>
      <c r="C48" s="33" t="s">
        <v>87</v>
      </c>
      <c r="D48" s="44">
        <v>3</v>
      </c>
      <c r="E48" s="414"/>
      <c r="F48" s="414"/>
      <c r="G48" s="414"/>
      <c r="H48" s="414"/>
      <c r="I48" s="414"/>
      <c r="J48" s="414"/>
      <c r="K48" s="414"/>
      <c r="L48" s="414"/>
      <c r="M48" s="414"/>
      <c r="N48" s="414"/>
      <c r="O48" s="414"/>
      <c r="P48" s="414"/>
      <c r="Q48" s="414"/>
      <c r="R48" s="414"/>
      <c r="S48" s="414"/>
      <c r="T48" s="414"/>
      <c r="U48" s="414"/>
      <c r="V48" s="414"/>
      <c r="W48" s="414"/>
      <c r="X48" s="414"/>
      <c r="Y48" s="414"/>
      <c r="Z48" s="414"/>
      <c r="AA48" s="414"/>
      <c r="AB48" s="414"/>
      <c r="AC48" s="415"/>
      <c r="AD48" s="415"/>
      <c r="AE48" s="415"/>
      <c r="AF48" s="415"/>
    </row>
    <row r="49" spans="1:110" ht="22.5" customHeight="1" x14ac:dyDescent="0.25">
      <c r="B49" s="35" t="s">
        <v>88</v>
      </c>
      <c r="C49" s="412" t="s">
        <v>67</v>
      </c>
      <c r="D49" s="413"/>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4"/>
      <c r="AC49" s="418"/>
      <c r="AD49" s="418"/>
      <c r="AE49" s="418"/>
      <c r="AF49" s="418"/>
    </row>
    <row r="50" spans="1:110" ht="22.5" customHeight="1" x14ac:dyDescent="0.25">
      <c r="B50" s="35" t="s">
        <v>89</v>
      </c>
      <c r="C50" s="33" t="s">
        <v>90</v>
      </c>
      <c r="D50" s="44">
        <v>3</v>
      </c>
      <c r="E50" s="414"/>
      <c r="F50" s="414"/>
      <c r="G50" s="414"/>
      <c r="H50" s="414"/>
      <c r="I50" s="414"/>
      <c r="J50" s="414"/>
      <c r="K50" s="414"/>
      <c r="L50" s="414"/>
      <c r="M50" s="414"/>
      <c r="N50" s="414"/>
      <c r="O50" s="414"/>
      <c r="P50" s="414"/>
      <c r="Q50" s="414"/>
      <c r="R50" s="414"/>
      <c r="S50" s="414"/>
      <c r="T50" s="414"/>
      <c r="U50" s="414"/>
      <c r="V50" s="414"/>
      <c r="W50" s="414"/>
      <c r="X50" s="414"/>
      <c r="Y50" s="414"/>
      <c r="Z50" s="414"/>
      <c r="AA50" s="414"/>
      <c r="AB50" s="414"/>
      <c r="AC50" s="52"/>
      <c r="AD50" s="53"/>
      <c r="AE50" s="53"/>
      <c r="AF50" s="54"/>
    </row>
    <row r="51" spans="1:110" ht="22.5" customHeight="1" x14ac:dyDescent="0.25">
      <c r="B51" s="35" t="s">
        <v>91</v>
      </c>
      <c r="C51" s="33" t="s">
        <v>92</v>
      </c>
      <c r="D51" s="44">
        <v>3</v>
      </c>
      <c r="E51" s="414"/>
      <c r="F51" s="414"/>
      <c r="G51" s="414"/>
      <c r="H51" s="414"/>
      <c r="I51" s="414"/>
      <c r="J51" s="414"/>
      <c r="K51" s="414"/>
      <c r="L51" s="414"/>
      <c r="M51" s="414"/>
      <c r="N51" s="414"/>
      <c r="O51" s="414"/>
      <c r="P51" s="414"/>
      <c r="Q51" s="414"/>
      <c r="R51" s="414"/>
      <c r="S51" s="414"/>
      <c r="T51" s="414"/>
      <c r="U51" s="414"/>
      <c r="V51" s="414"/>
      <c r="W51" s="414"/>
      <c r="X51" s="414"/>
      <c r="Y51" s="414"/>
      <c r="Z51" s="414"/>
      <c r="AA51" s="414"/>
      <c r="AB51" s="414"/>
      <c r="AC51" s="419"/>
      <c r="AD51" s="420"/>
      <c r="AE51" s="420"/>
      <c r="AF51" s="421"/>
    </row>
    <row r="52" spans="1:110" ht="22.5" customHeight="1" x14ac:dyDescent="0.25">
      <c r="B52" s="35" t="s">
        <v>93</v>
      </c>
      <c r="C52" s="33" t="s">
        <v>80</v>
      </c>
      <c r="D52" s="44">
        <v>3</v>
      </c>
      <c r="E52" s="414"/>
      <c r="F52" s="414"/>
      <c r="G52" s="414"/>
      <c r="H52" s="414"/>
      <c r="I52" s="414"/>
      <c r="J52" s="414"/>
      <c r="K52" s="414"/>
      <c r="L52" s="414"/>
      <c r="M52" s="414"/>
      <c r="N52" s="414"/>
      <c r="O52" s="414"/>
      <c r="P52" s="414"/>
      <c r="Q52" s="414"/>
      <c r="R52" s="414"/>
      <c r="S52" s="414"/>
      <c r="T52" s="414"/>
      <c r="U52" s="414"/>
      <c r="V52" s="414"/>
      <c r="W52" s="414"/>
      <c r="X52" s="414"/>
      <c r="Y52" s="414"/>
      <c r="Z52" s="414"/>
      <c r="AA52" s="414"/>
      <c r="AB52" s="414"/>
      <c r="AC52" s="415"/>
      <c r="AD52" s="415"/>
      <c r="AE52" s="415"/>
      <c r="AF52" s="415"/>
    </row>
    <row r="53" spans="1:110" s="102" customFormat="1" ht="22.5" customHeight="1" x14ac:dyDescent="0.25">
      <c r="A53" s="76"/>
      <c r="B53" s="34" t="s">
        <v>94</v>
      </c>
      <c r="C53" s="412" t="s">
        <v>67</v>
      </c>
      <c r="D53" s="413"/>
      <c r="E53" s="414"/>
      <c r="F53" s="414"/>
      <c r="G53" s="414"/>
      <c r="H53" s="414"/>
      <c r="I53" s="414"/>
      <c r="J53" s="414"/>
      <c r="K53" s="414"/>
      <c r="L53" s="414"/>
      <c r="M53" s="414"/>
      <c r="N53" s="414"/>
      <c r="O53" s="414"/>
      <c r="P53" s="414"/>
      <c r="Q53" s="414"/>
      <c r="R53" s="414"/>
      <c r="S53" s="414"/>
      <c r="T53" s="414"/>
      <c r="U53" s="414"/>
      <c r="V53" s="414"/>
      <c r="W53" s="414"/>
      <c r="X53" s="414"/>
      <c r="Y53" s="414"/>
      <c r="Z53" s="414"/>
      <c r="AA53" s="414"/>
      <c r="AB53" s="414"/>
      <c r="AC53" s="52"/>
      <c r="AD53" s="53"/>
      <c r="AE53" s="53"/>
      <c r="AF53" s="54"/>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74"/>
    </row>
    <row r="54" spans="1:110" s="102" customFormat="1" ht="22.5" customHeight="1" x14ac:dyDescent="0.25">
      <c r="A54" s="76"/>
      <c r="B54" s="34" t="s">
        <v>95</v>
      </c>
      <c r="C54" s="33" t="s">
        <v>87</v>
      </c>
      <c r="D54" s="44">
        <v>3</v>
      </c>
      <c r="E54" s="414"/>
      <c r="F54" s="414"/>
      <c r="G54" s="414"/>
      <c r="H54" s="414"/>
      <c r="I54" s="414"/>
      <c r="J54" s="414"/>
      <c r="K54" s="414"/>
      <c r="L54" s="414"/>
      <c r="M54" s="414"/>
      <c r="N54" s="414"/>
      <c r="O54" s="414"/>
      <c r="P54" s="414"/>
      <c r="Q54" s="414"/>
      <c r="R54" s="414"/>
      <c r="S54" s="414"/>
      <c r="T54" s="414"/>
      <c r="U54" s="414"/>
      <c r="V54" s="414"/>
      <c r="W54" s="414"/>
      <c r="X54" s="414"/>
      <c r="Y54" s="414"/>
      <c r="Z54" s="414"/>
      <c r="AA54" s="414"/>
      <c r="AB54" s="414"/>
      <c r="AC54" s="419"/>
      <c r="AD54" s="420"/>
      <c r="AE54" s="420"/>
      <c r="AF54" s="421"/>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74"/>
    </row>
    <row r="55" spans="1:110" ht="22.5" customHeight="1" x14ac:dyDescent="0.25">
      <c r="B55" s="35" t="s">
        <v>96</v>
      </c>
      <c r="C55" s="412" t="s">
        <v>67</v>
      </c>
      <c r="D55" s="413"/>
      <c r="E55" s="414"/>
      <c r="F55" s="414"/>
      <c r="G55" s="414"/>
      <c r="H55" s="414"/>
      <c r="I55" s="414"/>
      <c r="J55" s="414"/>
      <c r="K55" s="414"/>
      <c r="L55" s="414"/>
      <c r="M55" s="414"/>
      <c r="N55" s="414"/>
      <c r="O55" s="414"/>
      <c r="P55" s="414"/>
      <c r="Q55" s="414"/>
      <c r="R55" s="414"/>
      <c r="S55" s="414"/>
      <c r="T55" s="414"/>
      <c r="U55" s="414"/>
      <c r="V55" s="414"/>
      <c r="W55" s="414"/>
      <c r="X55" s="414"/>
      <c r="Y55" s="414"/>
      <c r="Z55" s="414"/>
      <c r="AA55" s="414"/>
      <c r="AB55" s="414"/>
      <c r="AC55" s="52"/>
      <c r="AD55" s="53"/>
      <c r="AE55" s="53"/>
      <c r="AF55" s="54"/>
    </row>
    <row r="56" spans="1:110" ht="22.5" customHeight="1" x14ac:dyDescent="0.25">
      <c r="B56" s="35" t="s">
        <v>97</v>
      </c>
      <c r="C56" s="412" t="s">
        <v>67</v>
      </c>
      <c r="D56" s="413"/>
      <c r="E56" s="414"/>
      <c r="F56" s="414"/>
      <c r="G56" s="414"/>
      <c r="H56" s="414"/>
      <c r="I56" s="414"/>
      <c r="J56" s="414"/>
      <c r="K56" s="414"/>
      <c r="L56" s="414"/>
      <c r="M56" s="414"/>
      <c r="N56" s="414"/>
      <c r="O56" s="414"/>
      <c r="P56" s="414"/>
      <c r="Q56" s="414"/>
      <c r="R56" s="414"/>
      <c r="S56" s="414"/>
      <c r="T56" s="414"/>
      <c r="U56" s="414"/>
      <c r="V56" s="414"/>
      <c r="W56" s="414"/>
      <c r="X56" s="414"/>
      <c r="Y56" s="414"/>
      <c r="Z56" s="414"/>
      <c r="AA56" s="414"/>
      <c r="AB56" s="414"/>
      <c r="AC56" s="52"/>
      <c r="AD56" s="53"/>
      <c r="AE56" s="53"/>
      <c r="AF56" s="54"/>
    </row>
    <row r="57" spans="1:110" ht="22.5" customHeight="1" x14ac:dyDescent="0.25">
      <c r="B57" s="35" t="s">
        <v>98</v>
      </c>
      <c r="C57" s="33" t="s">
        <v>99</v>
      </c>
      <c r="D57" s="44">
        <v>3</v>
      </c>
      <c r="E57" s="414"/>
      <c r="F57" s="414"/>
      <c r="G57" s="414"/>
      <c r="H57" s="414"/>
      <c r="I57" s="414"/>
      <c r="J57" s="414"/>
      <c r="K57" s="414"/>
      <c r="L57" s="414"/>
      <c r="M57" s="414"/>
      <c r="N57" s="414"/>
      <c r="O57" s="414"/>
      <c r="P57" s="414"/>
      <c r="Q57" s="414"/>
      <c r="R57" s="414"/>
      <c r="S57" s="414"/>
      <c r="T57" s="414"/>
      <c r="U57" s="414"/>
      <c r="V57" s="414"/>
      <c r="W57" s="414"/>
      <c r="X57" s="414"/>
      <c r="Y57" s="414"/>
      <c r="Z57" s="414"/>
      <c r="AA57" s="414"/>
      <c r="AB57" s="414"/>
      <c r="AC57" s="415"/>
      <c r="AD57" s="415"/>
      <c r="AE57" s="415"/>
      <c r="AF57" s="415"/>
    </row>
    <row r="58" spans="1:110" ht="22.5" customHeight="1" x14ac:dyDescent="0.25">
      <c r="B58" s="35" t="s">
        <v>100</v>
      </c>
      <c r="C58" s="412" t="s">
        <v>67</v>
      </c>
      <c r="D58" s="413"/>
      <c r="E58" s="414"/>
      <c r="F58" s="414"/>
      <c r="G58" s="414"/>
      <c r="H58" s="414"/>
      <c r="I58" s="414"/>
      <c r="J58" s="414"/>
      <c r="K58" s="414"/>
      <c r="L58" s="414"/>
      <c r="M58" s="414"/>
      <c r="N58" s="414"/>
      <c r="O58" s="414"/>
      <c r="P58" s="414"/>
      <c r="Q58" s="414"/>
      <c r="R58" s="414"/>
      <c r="S58" s="414"/>
      <c r="T58" s="414"/>
      <c r="U58" s="414"/>
      <c r="V58" s="414"/>
      <c r="W58" s="414"/>
      <c r="X58" s="414"/>
      <c r="Y58" s="414"/>
      <c r="Z58" s="414"/>
      <c r="AA58" s="414"/>
      <c r="AB58" s="414"/>
      <c r="AC58" s="55"/>
      <c r="AD58" s="56"/>
      <c r="AE58" s="56"/>
      <c r="AF58" s="57"/>
    </row>
    <row r="59" spans="1:110" ht="22.5" customHeight="1" x14ac:dyDescent="0.25">
      <c r="B59" s="35" t="s">
        <v>101</v>
      </c>
      <c r="C59" s="412" t="s">
        <v>67</v>
      </c>
      <c r="D59" s="413"/>
      <c r="E59" s="414"/>
      <c r="F59" s="414"/>
      <c r="G59" s="414"/>
      <c r="H59" s="414"/>
      <c r="I59" s="414"/>
      <c r="J59" s="414"/>
      <c r="K59" s="414"/>
      <c r="L59" s="414"/>
      <c r="M59" s="414"/>
      <c r="N59" s="414"/>
      <c r="O59" s="414"/>
      <c r="P59" s="414"/>
      <c r="Q59" s="414"/>
      <c r="R59" s="414"/>
      <c r="S59" s="414"/>
      <c r="T59" s="414"/>
      <c r="U59" s="414"/>
      <c r="V59" s="414"/>
      <c r="W59" s="414"/>
      <c r="X59" s="414"/>
      <c r="Y59" s="414"/>
      <c r="Z59" s="414"/>
      <c r="AA59" s="414"/>
      <c r="AB59" s="414"/>
      <c r="AC59" s="422"/>
      <c r="AD59" s="423"/>
      <c r="AE59" s="423"/>
      <c r="AF59" s="424"/>
    </row>
    <row r="60" spans="1:110" ht="22.5" customHeight="1" x14ac:dyDescent="0.25">
      <c r="B60" s="35" t="s">
        <v>102</v>
      </c>
      <c r="C60" s="412" t="s">
        <v>67</v>
      </c>
      <c r="D60" s="413"/>
      <c r="E60" s="414"/>
      <c r="F60" s="414"/>
      <c r="G60" s="414"/>
      <c r="H60" s="414"/>
      <c r="I60" s="414"/>
      <c r="J60" s="414"/>
      <c r="K60" s="414"/>
      <c r="L60" s="414"/>
      <c r="M60" s="414"/>
      <c r="N60" s="414"/>
      <c r="O60" s="414"/>
      <c r="P60" s="414"/>
      <c r="Q60" s="414"/>
      <c r="R60" s="414"/>
      <c r="S60" s="414"/>
      <c r="T60" s="414"/>
      <c r="U60" s="414"/>
      <c r="V60" s="414"/>
      <c r="W60" s="414"/>
      <c r="X60" s="414"/>
      <c r="Y60" s="414"/>
      <c r="Z60" s="414"/>
      <c r="AA60" s="414"/>
      <c r="AB60" s="414"/>
      <c r="AC60" s="422"/>
      <c r="AD60" s="423"/>
      <c r="AE60" s="423"/>
      <c r="AF60" s="424"/>
    </row>
    <row r="61" spans="1:110" ht="22.5" customHeight="1" x14ac:dyDescent="0.25">
      <c r="B61" s="35" t="s">
        <v>103</v>
      </c>
      <c r="C61" s="33" t="s">
        <v>104</v>
      </c>
      <c r="D61" s="44">
        <v>3</v>
      </c>
      <c r="E61" s="414"/>
      <c r="F61" s="414"/>
      <c r="G61" s="414"/>
      <c r="H61" s="414"/>
      <c r="I61" s="414"/>
      <c r="J61" s="414"/>
      <c r="K61" s="414"/>
      <c r="L61" s="414"/>
      <c r="M61" s="414"/>
      <c r="N61" s="414"/>
      <c r="O61" s="414"/>
      <c r="P61" s="414"/>
      <c r="Q61" s="414"/>
      <c r="R61" s="414"/>
      <c r="S61" s="414"/>
      <c r="T61" s="414"/>
      <c r="U61" s="414"/>
      <c r="V61" s="414"/>
      <c r="W61" s="414"/>
      <c r="X61" s="414"/>
      <c r="Y61" s="414"/>
      <c r="Z61" s="414"/>
      <c r="AA61" s="414"/>
      <c r="AB61" s="414"/>
      <c r="AC61" s="422"/>
      <c r="AD61" s="423"/>
      <c r="AE61" s="423"/>
      <c r="AF61" s="424"/>
    </row>
    <row r="62" spans="1:110" ht="22.5" customHeight="1" x14ac:dyDescent="0.25">
      <c r="B62" s="35" t="s">
        <v>105</v>
      </c>
      <c r="C62" s="33" t="s">
        <v>106</v>
      </c>
      <c r="D62" s="44">
        <v>3</v>
      </c>
      <c r="E62" s="414"/>
      <c r="F62" s="414"/>
      <c r="G62" s="414"/>
      <c r="H62" s="414"/>
      <c r="I62" s="414"/>
      <c r="J62" s="414"/>
      <c r="K62" s="414"/>
      <c r="L62" s="414"/>
      <c r="M62" s="414"/>
      <c r="N62" s="414"/>
      <c r="O62" s="414"/>
      <c r="P62" s="414"/>
      <c r="Q62" s="414"/>
      <c r="R62" s="414"/>
      <c r="S62" s="414"/>
      <c r="T62" s="414"/>
      <c r="U62" s="414"/>
      <c r="V62" s="414"/>
      <c r="W62" s="414"/>
      <c r="X62" s="414"/>
      <c r="Y62" s="414"/>
      <c r="Z62" s="414"/>
      <c r="AA62" s="414"/>
      <c r="AB62" s="414"/>
      <c r="AC62" s="415"/>
      <c r="AD62" s="415"/>
      <c r="AE62" s="415"/>
      <c r="AF62" s="415"/>
    </row>
    <row r="63" spans="1:110" x14ac:dyDescent="0.25">
      <c r="DF63" s="76" t="s">
        <v>107</v>
      </c>
    </row>
  </sheetData>
  <sheetProtection formatColumns="0" formatRows="0"/>
  <mergeCells count="311">
    <mergeCell ref="E54:G54"/>
    <mergeCell ref="H54:J54"/>
    <mergeCell ref="K54:M54"/>
    <mergeCell ref="N54:P54"/>
    <mergeCell ref="Q54:S54"/>
    <mergeCell ref="T54:V54"/>
    <mergeCell ref="W54:Y54"/>
    <mergeCell ref="Z54:AB54"/>
    <mergeCell ref="AC54:AF54"/>
    <mergeCell ref="C53:D53"/>
    <mergeCell ref="E53:G53"/>
    <mergeCell ref="H53:J53"/>
    <mergeCell ref="K53:M53"/>
    <mergeCell ref="N53:P53"/>
    <mergeCell ref="Q53:S53"/>
    <mergeCell ref="T53:V53"/>
    <mergeCell ref="W53:Y53"/>
    <mergeCell ref="Z53:AB53"/>
    <mergeCell ref="CY15:DE15"/>
    <mergeCell ref="C8:E8"/>
    <mergeCell ref="C10:F10"/>
    <mergeCell ref="AN15:AT15"/>
    <mergeCell ref="AU15:BA15"/>
    <mergeCell ref="BB15:BH15"/>
    <mergeCell ref="BI15:BO15"/>
    <mergeCell ref="BP15:BV15"/>
    <mergeCell ref="BW15:CC15"/>
    <mergeCell ref="CD15:CJ15"/>
    <mergeCell ref="CK15:CQ15"/>
    <mergeCell ref="CR15:CX15"/>
    <mergeCell ref="Z15:AF15"/>
    <mergeCell ref="AG15:AM15"/>
    <mergeCell ref="C12:F12"/>
    <mergeCell ref="E62:G62"/>
    <mergeCell ref="H62:J62"/>
    <mergeCell ref="K62:M62"/>
    <mergeCell ref="N62:P62"/>
    <mergeCell ref="Q62:S62"/>
    <mergeCell ref="T62:V62"/>
    <mergeCell ref="W62:Y62"/>
    <mergeCell ref="Z62:AB62"/>
    <mergeCell ref="AC62:AF62"/>
    <mergeCell ref="E61:G61"/>
    <mergeCell ref="H61:J61"/>
    <mergeCell ref="K61:M61"/>
    <mergeCell ref="N61:P61"/>
    <mergeCell ref="Q61:S61"/>
    <mergeCell ref="T61:V61"/>
    <mergeCell ref="W61:Y61"/>
    <mergeCell ref="Z61:AB61"/>
    <mergeCell ref="AC61:AF61"/>
    <mergeCell ref="AC59:AF59"/>
    <mergeCell ref="C60:D60"/>
    <mergeCell ref="E60:G60"/>
    <mergeCell ref="H60:J60"/>
    <mergeCell ref="K60:M60"/>
    <mergeCell ref="N60:P60"/>
    <mergeCell ref="Q60:S60"/>
    <mergeCell ref="T60:V60"/>
    <mergeCell ref="W60:Y60"/>
    <mergeCell ref="Z60:AB60"/>
    <mergeCell ref="AC60:AF60"/>
    <mergeCell ref="C59:D59"/>
    <mergeCell ref="E59:G59"/>
    <mergeCell ref="H59:J59"/>
    <mergeCell ref="K59:M59"/>
    <mergeCell ref="N59:P59"/>
    <mergeCell ref="Q59:S59"/>
    <mergeCell ref="T59:V59"/>
    <mergeCell ref="W59:Y59"/>
    <mergeCell ref="Z59:AB59"/>
    <mergeCell ref="W57:Y57"/>
    <mergeCell ref="Z57:AB57"/>
    <mergeCell ref="AC57:AF57"/>
    <mergeCell ref="C58:D58"/>
    <mergeCell ref="E58:G58"/>
    <mergeCell ref="H58:J58"/>
    <mergeCell ref="K58:M58"/>
    <mergeCell ref="N58:P58"/>
    <mergeCell ref="Q58:S58"/>
    <mergeCell ref="T58:V58"/>
    <mergeCell ref="E57:G57"/>
    <mergeCell ref="H57:J57"/>
    <mergeCell ref="K57:M57"/>
    <mergeCell ref="N57:P57"/>
    <mergeCell ref="Q57:S57"/>
    <mergeCell ref="T57:V57"/>
    <mergeCell ref="W58:Y58"/>
    <mergeCell ref="Z58:AB58"/>
    <mergeCell ref="C56:D56"/>
    <mergeCell ref="E56:G56"/>
    <mergeCell ref="H56:J56"/>
    <mergeCell ref="K56:M56"/>
    <mergeCell ref="N56:P56"/>
    <mergeCell ref="Q56:S56"/>
    <mergeCell ref="T56:V56"/>
    <mergeCell ref="W56:Y56"/>
    <mergeCell ref="Z56:AB56"/>
    <mergeCell ref="C55:D55"/>
    <mergeCell ref="E55:G55"/>
    <mergeCell ref="H55:J55"/>
    <mergeCell ref="K55:M55"/>
    <mergeCell ref="N55:P55"/>
    <mergeCell ref="Q55:S55"/>
    <mergeCell ref="T55:V55"/>
    <mergeCell ref="W55:Y55"/>
    <mergeCell ref="Z55:AB55"/>
    <mergeCell ref="W51:Y51"/>
    <mergeCell ref="Z51:AB51"/>
    <mergeCell ref="AC51:AF51"/>
    <mergeCell ref="E52:G52"/>
    <mergeCell ref="H52:J52"/>
    <mergeCell ref="K52:M52"/>
    <mergeCell ref="N52:P52"/>
    <mergeCell ref="Q52:S52"/>
    <mergeCell ref="T52:V52"/>
    <mergeCell ref="W52:Y52"/>
    <mergeCell ref="E51:G51"/>
    <mergeCell ref="H51:J51"/>
    <mergeCell ref="K51:M51"/>
    <mergeCell ref="N51:P51"/>
    <mergeCell ref="Q51:S51"/>
    <mergeCell ref="T51:V51"/>
    <mergeCell ref="Z52:AB52"/>
    <mergeCell ref="AC52:AF52"/>
    <mergeCell ref="AC49:AF49"/>
    <mergeCell ref="E50:G50"/>
    <mergeCell ref="H50:J50"/>
    <mergeCell ref="K50:M50"/>
    <mergeCell ref="N50:P50"/>
    <mergeCell ref="Q50:S50"/>
    <mergeCell ref="T50:V50"/>
    <mergeCell ref="W50:Y50"/>
    <mergeCell ref="Z50:AB50"/>
    <mergeCell ref="C49:D49"/>
    <mergeCell ref="E49:G49"/>
    <mergeCell ref="H49:J49"/>
    <mergeCell ref="K49:M49"/>
    <mergeCell ref="N49:P49"/>
    <mergeCell ref="Q49:S49"/>
    <mergeCell ref="T49:V49"/>
    <mergeCell ref="W49:Y49"/>
    <mergeCell ref="Z49:AB49"/>
    <mergeCell ref="E48:G48"/>
    <mergeCell ref="H48:J48"/>
    <mergeCell ref="K48:M48"/>
    <mergeCell ref="N48:P48"/>
    <mergeCell ref="Q48:S48"/>
    <mergeCell ref="T48:V48"/>
    <mergeCell ref="W48:Y48"/>
    <mergeCell ref="Z48:AB48"/>
    <mergeCell ref="AC48:AF48"/>
    <mergeCell ref="E47:G47"/>
    <mergeCell ref="H47:J47"/>
    <mergeCell ref="K47:M47"/>
    <mergeCell ref="N47:P47"/>
    <mergeCell ref="Q47:S47"/>
    <mergeCell ref="T47:V47"/>
    <mergeCell ref="W47:Y47"/>
    <mergeCell ref="Z47:AB47"/>
    <mergeCell ref="AC47:AF47"/>
    <mergeCell ref="E46:G46"/>
    <mergeCell ref="H46:J46"/>
    <mergeCell ref="K46:M46"/>
    <mergeCell ref="N46:P46"/>
    <mergeCell ref="Q46:S46"/>
    <mergeCell ref="T46:V46"/>
    <mergeCell ref="W46:Y46"/>
    <mergeCell ref="Z46:AB46"/>
    <mergeCell ref="AC46:AF46"/>
    <mergeCell ref="T44:V44"/>
    <mergeCell ref="W44:Y44"/>
    <mergeCell ref="Z44:AB44"/>
    <mergeCell ref="AC44:AF44"/>
    <mergeCell ref="C45:D45"/>
    <mergeCell ref="E45:G45"/>
    <mergeCell ref="H45:J45"/>
    <mergeCell ref="K45:M45"/>
    <mergeCell ref="N45:P45"/>
    <mergeCell ref="Q45:S45"/>
    <mergeCell ref="C44:D44"/>
    <mergeCell ref="E44:G44"/>
    <mergeCell ref="H44:J44"/>
    <mergeCell ref="K44:M44"/>
    <mergeCell ref="N44:P44"/>
    <mergeCell ref="Q44:S44"/>
    <mergeCell ref="T45:V45"/>
    <mergeCell ref="W45:Y45"/>
    <mergeCell ref="Z45:AB45"/>
    <mergeCell ref="AC45:AF45"/>
    <mergeCell ref="E43:G43"/>
    <mergeCell ref="H43:J43"/>
    <mergeCell ref="K43:M43"/>
    <mergeCell ref="N43:P43"/>
    <mergeCell ref="Q43:S43"/>
    <mergeCell ref="T43:V43"/>
    <mergeCell ref="W43:Y43"/>
    <mergeCell ref="Z43:AB43"/>
    <mergeCell ref="AC43:AF43"/>
    <mergeCell ref="E42:G42"/>
    <mergeCell ref="H42:J42"/>
    <mergeCell ref="K42:M42"/>
    <mergeCell ref="N42:P42"/>
    <mergeCell ref="Q42:S42"/>
    <mergeCell ref="T42:V42"/>
    <mergeCell ref="W42:Y42"/>
    <mergeCell ref="Z42:AB42"/>
    <mergeCell ref="AC42:AF42"/>
    <mergeCell ref="E41:G41"/>
    <mergeCell ref="H41:J41"/>
    <mergeCell ref="K41:M41"/>
    <mergeCell ref="N41:P41"/>
    <mergeCell ref="Q41:S41"/>
    <mergeCell ref="T41:V41"/>
    <mergeCell ref="W41:Y41"/>
    <mergeCell ref="Z41:AB41"/>
    <mergeCell ref="AC41:AF41"/>
    <mergeCell ref="AC39:AF39"/>
    <mergeCell ref="C40:D40"/>
    <mergeCell ref="E40:G40"/>
    <mergeCell ref="H40:J40"/>
    <mergeCell ref="K40:M40"/>
    <mergeCell ref="N40:P40"/>
    <mergeCell ref="Q40:S40"/>
    <mergeCell ref="T40:V40"/>
    <mergeCell ref="W40:Y40"/>
    <mergeCell ref="Z40:AB40"/>
    <mergeCell ref="AC40:AF40"/>
    <mergeCell ref="C39:D39"/>
    <mergeCell ref="E39:G39"/>
    <mergeCell ref="H39:J39"/>
    <mergeCell ref="K39:M39"/>
    <mergeCell ref="N39:P39"/>
    <mergeCell ref="Q39:S39"/>
    <mergeCell ref="T39:V39"/>
    <mergeCell ref="W39:Y39"/>
    <mergeCell ref="Z39:AB39"/>
    <mergeCell ref="W37:Y37"/>
    <mergeCell ref="Z37:AB37"/>
    <mergeCell ref="AC37:AF37"/>
    <mergeCell ref="C38:D38"/>
    <mergeCell ref="E38:G38"/>
    <mergeCell ref="H38:J38"/>
    <mergeCell ref="K38:M38"/>
    <mergeCell ref="N38:P38"/>
    <mergeCell ref="Q38:S38"/>
    <mergeCell ref="T38:V38"/>
    <mergeCell ref="E37:G37"/>
    <mergeCell ref="H37:J37"/>
    <mergeCell ref="K37:M37"/>
    <mergeCell ref="N37:P37"/>
    <mergeCell ref="Q37:S37"/>
    <mergeCell ref="T37:V37"/>
    <mergeCell ref="W38:Y38"/>
    <mergeCell ref="Z38:AB38"/>
    <mergeCell ref="AC38:AF38"/>
    <mergeCell ref="E36:G36"/>
    <mergeCell ref="H36:J36"/>
    <mergeCell ref="K36:M36"/>
    <mergeCell ref="N36:P36"/>
    <mergeCell ref="Q36:S36"/>
    <mergeCell ref="T36:V36"/>
    <mergeCell ref="W36:Y36"/>
    <mergeCell ref="Z36:AB36"/>
    <mergeCell ref="AC36:AF36"/>
    <mergeCell ref="E35:G35"/>
    <mergeCell ref="H35:J35"/>
    <mergeCell ref="K35:M35"/>
    <mergeCell ref="N35:P35"/>
    <mergeCell ref="Q35:S35"/>
    <mergeCell ref="T35:V35"/>
    <mergeCell ref="W35:Y35"/>
    <mergeCell ref="Z35:AB35"/>
    <mergeCell ref="AC35:AF35"/>
    <mergeCell ref="AC33:AF33"/>
    <mergeCell ref="E34:G34"/>
    <mergeCell ref="H34:J34"/>
    <mergeCell ref="K34:M34"/>
    <mergeCell ref="N34:P34"/>
    <mergeCell ref="Q34:S34"/>
    <mergeCell ref="T34:V34"/>
    <mergeCell ref="W34:Y34"/>
    <mergeCell ref="Z34:AB34"/>
    <mergeCell ref="AC34:AF34"/>
    <mergeCell ref="C33:D33"/>
    <mergeCell ref="E33:G33"/>
    <mergeCell ref="H33:J33"/>
    <mergeCell ref="K33:M33"/>
    <mergeCell ref="N33:P33"/>
    <mergeCell ref="Q33:S33"/>
    <mergeCell ref="T33:V33"/>
    <mergeCell ref="W33:Y33"/>
    <mergeCell ref="Z33:AB33"/>
    <mergeCell ref="E32:G32"/>
    <mergeCell ref="H32:J32"/>
    <mergeCell ref="K32:M32"/>
    <mergeCell ref="N32:P32"/>
    <mergeCell ref="Q32:S32"/>
    <mergeCell ref="T32:V32"/>
    <mergeCell ref="W32:Y32"/>
    <mergeCell ref="Z32:AB32"/>
    <mergeCell ref="AC32:AF32"/>
    <mergeCell ref="B2:F2"/>
    <mergeCell ref="C4:F4"/>
    <mergeCell ref="C6:F6"/>
    <mergeCell ref="B14:B15"/>
    <mergeCell ref="C14:C15"/>
    <mergeCell ref="D14:D15"/>
    <mergeCell ref="E15:K15"/>
    <mergeCell ref="L15:R15"/>
    <mergeCell ref="S15:Y15"/>
  </mergeCells>
  <dataValidations count="1">
    <dataValidation type="custom" allowBlank="1" showErrorMessage="1" errorTitle="Input Error" error="Please input a numeric value." sqref="Z23:AE24 E18:J19 L18:Q19 AG23:AL24 Z18:AE19 E28:J29 L23:Q24 S23:X24 AG18:AL19 L28:Q29 E23:J24 S18:X19 S28:X29 Z28:AE29 AG28:AL29 CY28:DD29 AN18:AS19 AU18:AZ19 BB18:BG19 BI18:BN19 BP18:BU19 BW18:CB19 CD18:CI19 CK18:CP19 CR18:CW19 CY18:DD19 AN23:AS24 AU23:AZ24 BB23:BG24 BI23:BN24 BP23:BU24 BW23:CB24 CD23:CI24 CK23:CP24 CR23:CW24 CY23:DD24 AN28:AS29 AU28:AZ29 BB28:BG29 BI28:BN29 BP28:BU29 BW28:CB29 CD28:CI29 CK28:CP29 CR28:CW29" xr:uid="{E3204D66-1ABC-4397-B193-1DB29A69B7B1}">
      <formula1>ISNUMBER(E18)</formula1>
    </dataValidation>
  </dataValidations>
  <pageMargins left="0.7" right="0.7" top="0.75" bottom="0.75" header="0.3" footer="0.3"/>
  <pageSetup paperSize="8" fitToHeight="0" orientation="landscape" r:id="rId1"/>
  <headerFooter>
    <oddHeader>&amp;L&amp;F&amp;CSheet: &amp;A&amp;ROFFICIAL</oddHeader>
    <oddFooter>&amp;LPrinted on: &amp;D at &amp;T&amp;CPage &amp;P of &amp;N&amp;ROfwat</oddFooter>
  </headerFooter>
  <ignoredErrors>
    <ignoredError sqref="K18:K19" formulaRange="1"/>
    <ignoredError sqref="K20 R20 Y20 AF20 AM20 AT20 BA20 BH20 BO20" 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571C4035-BD3A-4070-BA48-4E607B2F5CF5}">
          <x14:formula1>
            <xm:f>Validation!$H$3:$H$17</xm:f>
          </x14:formula1>
          <xm:sqref>C10:F10</xm:sqref>
        </x14:dataValidation>
        <x14:dataValidation type="list" allowBlank="1" showInputMessage="1" showErrorMessage="1" xr:uid="{2551191D-A013-4B45-A9AE-53B447DC4A2E}">
          <x14:formula1>
            <xm:f>Validation!$D$3:$D$18</xm:f>
          </x14:formula1>
          <xm:sqref>C4:F4</xm:sqref>
        </x14:dataValidation>
        <x14:dataValidation type="list" allowBlank="1" showInputMessage="1" showErrorMessage="1" xr:uid="{BDEE6240-0747-403B-98EB-A03DDF14C92B}">
          <x14:formula1>
            <xm:f>Validation!$B$3:$B$4</xm:f>
          </x14:formula1>
          <xm:sqref>C6:F6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E4CB-3B52-4FB6-A0B4-81F96F7768F5}">
  <sheetPr codeName="Sheet7">
    <pageSetUpPr fitToPage="1"/>
  </sheetPr>
  <dimension ref="A1:DF32"/>
  <sheetViews>
    <sheetView zoomScale="80" zoomScaleNormal="80" workbookViewId="0"/>
  </sheetViews>
  <sheetFormatPr defaultColWidth="8.59765625" defaultRowHeight="14.4" x14ac:dyDescent="0.25"/>
  <cols>
    <col min="1" max="1" width="1.59765625" style="76" customWidth="1"/>
    <col min="2" max="2" width="50.59765625" style="8" customWidth="1"/>
    <col min="3" max="3" width="21.296875" style="8" customWidth="1"/>
    <col min="4" max="4" width="5.59765625" style="8" customWidth="1"/>
    <col min="5" max="11" width="16.59765625" style="15" customWidth="1"/>
    <col min="12" max="109" width="16.59765625" style="8" customWidth="1"/>
    <col min="110" max="110" width="1.59765625" style="76" customWidth="1"/>
    <col min="111" max="16384" width="8.59765625" style="8"/>
  </cols>
  <sheetData>
    <row r="1" spans="1:110" ht="20.55" customHeight="1" x14ac:dyDescent="0.25"/>
    <row r="2" spans="1:110" ht="45" customHeight="1" x14ac:dyDescent="0.25">
      <c r="B2" s="370" t="s">
        <v>108</v>
      </c>
      <c r="C2" s="371"/>
      <c r="D2" s="371"/>
      <c r="E2" s="371"/>
      <c r="F2" s="371"/>
      <c r="G2" s="39"/>
      <c r="H2" s="39"/>
      <c r="I2" s="39"/>
      <c r="J2" s="39"/>
      <c r="K2" s="39"/>
    </row>
    <row r="3" spans="1:110" s="1" customFormat="1" ht="19.95" customHeight="1" thickBot="1" x14ac:dyDescent="0.3">
      <c r="A3" s="77"/>
      <c r="B3" s="2"/>
      <c r="C3" s="2"/>
      <c r="D3" s="2"/>
      <c r="E3" s="3"/>
      <c r="F3" s="3"/>
      <c r="G3" s="3"/>
      <c r="H3" s="3"/>
      <c r="I3" s="3"/>
      <c r="J3" s="2"/>
      <c r="K3" s="2"/>
      <c r="DF3" s="77"/>
    </row>
    <row r="4" spans="1:110" s="1" customFormat="1" ht="30" customHeight="1" thickBot="1" x14ac:dyDescent="0.3">
      <c r="A4" s="77"/>
      <c r="B4" s="41" t="s">
        <v>24</v>
      </c>
      <c r="C4" s="373"/>
      <c r="D4" s="407"/>
      <c r="E4" s="407"/>
      <c r="F4" s="407"/>
      <c r="G4" s="167" t="str">
        <f>IFERROR(_xlfn.XLOOKUP(C4,Validation!D3:D18,Validation!E3:E18), "")</f>
        <v/>
      </c>
      <c r="H4" s="40"/>
      <c r="I4" s="40"/>
      <c r="J4" s="40"/>
      <c r="K4" s="40"/>
      <c r="DF4" s="77"/>
    </row>
    <row r="5" spans="1:110" s="4" customFormat="1" ht="19.95" customHeight="1" thickBot="1" x14ac:dyDescent="0.3">
      <c r="A5" s="76"/>
      <c r="B5" s="38"/>
      <c r="C5" s="101"/>
      <c r="D5" s="101"/>
      <c r="E5" s="101"/>
      <c r="F5" s="101"/>
      <c r="G5" s="19"/>
      <c r="H5" s="19"/>
      <c r="I5" s="19"/>
      <c r="J5" s="19"/>
      <c r="K5" s="19"/>
      <c r="DF5" s="76"/>
    </row>
    <row r="6" spans="1:110" s="4" customFormat="1" ht="30" customHeight="1" thickBot="1" x14ac:dyDescent="0.3">
      <c r="A6" s="76"/>
      <c r="B6" s="36" t="s">
        <v>25</v>
      </c>
      <c r="C6" s="375"/>
      <c r="D6" s="408"/>
      <c r="E6" s="408"/>
      <c r="F6" s="408"/>
      <c r="G6" s="18"/>
      <c r="H6" s="18"/>
      <c r="I6" s="18"/>
      <c r="J6" s="18"/>
      <c r="K6" s="18"/>
      <c r="DF6" s="76"/>
    </row>
    <row r="7" spans="1:110" s="4" customFormat="1" ht="20.55" customHeight="1" thickBot="1" x14ac:dyDescent="0.3">
      <c r="A7" s="76"/>
      <c r="B7" s="5"/>
      <c r="C7" s="5"/>
      <c r="D7" s="5"/>
      <c r="E7" s="6"/>
      <c r="F7" s="6"/>
      <c r="G7" s="6"/>
      <c r="H7" s="6"/>
      <c r="I7" s="6"/>
      <c r="J7" s="6"/>
      <c r="K7" s="6"/>
      <c r="DF7" s="76"/>
    </row>
    <row r="8" spans="1:110" s="4" customFormat="1" ht="29.85" customHeight="1" thickBot="1" x14ac:dyDescent="0.3">
      <c r="A8" s="76"/>
      <c r="B8" s="36" t="s">
        <v>26</v>
      </c>
      <c r="C8" s="425"/>
      <c r="D8" s="425"/>
      <c r="E8" s="426"/>
      <c r="F8" s="162">
        <f>IFERROR(_xlfn.XLOOKUP(C10,Validation!H1:H15,Validation!I1:I15),"")</f>
        <v>0</v>
      </c>
      <c r="G8" s="6"/>
      <c r="H8" s="6"/>
      <c r="I8" s="6"/>
      <c r="J8" s="6"/>
      <c r="K8" s="6"/>
      <c r="DF8" s="76"/>
    </row>
    <row r="9" spans="1:110" s="4" customFormat="1" ht="19.95" customHeight="1" thickBot="1" x14ac:dyDescent="0.3">
      <c r="A9" s="76"/>
      <c r="B9" s="5"/>
      <c r="C9" s="5"/>
      <c r="D9" s="5"/>
      <c r="E9" s="6"/>
      <c r="F9" s="6"/>
      <c r="G9" s="6"/>
      <c r="H9" s="6"/>
      <c r="I9" s="6"/>
      <c r="J9" s="6"/>
      <c r="K9" s="6"/>
      <c r="DF9" s="76"/>
    </row>
    <row r="10" spans="1:110" s="4" customFormat="1" ht="29.85" customHeight="1" thickBot="1" x14ac:dyDescent="0.3">
      <c r="A10" s="76"/>
      <c r="B10" s="41" t="s">
        <v>109</v>
      </c>
      <c r="C10" s="385"/>
      <c r="D10" s="427"/>
      <c r="E10" s="427"/>
      <c r="F10" s="427"/>
      <c r="H10" s="6"/>
      <c r="I10" s="6"/>
      <c r="J10" s="6"/>
      <c r="K10" s="6"/>
      <c r="DF10" s="76"/>
    </row>
    <row r="11" spans="1:110" s="4" customFormat="1" ht="19.95" customHeight="1" thickBot="1" x14ac:dyDescent="0.3">
      <c r="A11" s="76"/>
      <c r="B11" s="5"/>
      <c r="C11" s="5"/>
      <c r="D11" s="5"/>
      <c r="E11" s="6"/>
      <c r="F11" s="6"/>
      <c r="G11" s="6"/>
      <c r="H11" s="6"/>
      <c r="I11" s="6"/>
      <c r="J11" s="6"/>
      <c r="K11" s="6"/>
      <c r="DF11" s="76"/>
    </row>
    <row r="12" spans="1:110" s="4" customFormat="1" ht="29.85" customHeight="1" thickBot="1" x14ac:dyDescent="0.3">
      <c r="A12" s="76"/>
      <c r="B12" s="36" t="s">
        <v>28</v>
      </c>
      <c r="C12" s="386">
        <f>IFERROR(SUM(K30,R30,Y30,AF30,AM30),0)</f>
        <v>0</v>
      </c>
      <c r="D12" s="386"/>
      <c r="E12" s="386"/>
      <c r="F12" s="387"/>
      <c r="G12" s="6"/>
      <c r="H12" s="6"/>
      <c r="I12" s="6"/>
      <c r="J12" s="6"/>
      <c r="K12" s="6"/>
      <c r="DF12" s="76"/>
    </row>
    <row r="13" spans="1:110" s="4" customFormat="1" ht="19.95" customHeight="1" thickBot="1" x14ac:dyDescent="0.3">
      <c r="A13" s="76"/>
      <c r="B13" s="5"/>
      <c r="C13" s="5"/>
      <c r="D13" s="5"/>
      <c r="E13" s="6"/>
      <c r="F13" s="6"/>
      <c r="G13" s="6"/>
      <c r="H13" s="6"/>
      <c r="I13" s="6"/>
      <c r="J13" s="6"/>
      <c r="K13" s="6"/>
      <c r="DF13" s="76"/>
    </row>
    <row r="14" spans="1:110" ht="37.049999999999997" customHeight="1" x14ac:dyDescent="0.25">
      <c r="A14" s="76" t="s">
        <v>29</v>
      </c>
      <c r="B14" s="376" t="s">
        <v>30</v>
      </c>
      <c r="C14" s="378" t="s">
        <v>31</v>
      </c>
      <c r="D14" s="380" t="s">
        <v>32</v>
      </c>
      <c r="E14" s="98" t="s">
        <v>33</v>
      </c>
      <c r="F14" s="99" t="s">
        <v>34</v>
      </c>
      <c r="G14" s="99" t="s">
        <v>35</v>
      </c>
      <c r="H14" s="99" t="s">
        <v>36</v>
      </c>
      <c r="I14" s="99" t="s">
        <v>37</v>
      </c>
      <c r="J14" s="99" t="s">
        <v>38</v>
      </c>
      <c r="K14" s="100" t="s">
        <v>39</v>
      </c>
      <c r="L14" s="98" t="s">
        <v>33</v>
      </c>
      <c r="M14" s="99" t="s">
        <v>34</v>
      </c>
      <c r="N14" s="99" t="s">
        <v>35</v>
      </c>
      <c r="O14" s="99" t="s">
        <v>36</v>
      </c>
      <c r="P14" s="99" t="s">
        <v>37</v>
      </c>
      <c r="Q14" s="99" t="s">
        <v>38</v>
      </c>
      <c r="R14" s="100" t="s">
        <v>39</v>
      </c>
      <c r="S14" s="98" t="s">
        <v>33</v>
      </c>
      <c r="T14" s="99" t="s">
        <v>34</v>
      </c>
      <c r="U14" s="99" t="s">
        <v>35</v>
      </c>
      <c r="V14" s="99" t="s">
        <v>36</v>
      </c>
      <c r="W14" s="99" t="s">
        <v>37</v>
      </c>
      <c r="X14" s="99" t="s">
        <v>38</v>
      </c>
      <c r="Y14" s="100" t="s">
        <v>39</v>
      </c>
      <c r="Z14" s="98" t="s">
        <v>33</v>
      </c>
      <c r="AA14" s="99" t="s">
        <v>34</v>
      </c>
      <c r="AB14" s="99" t="s">
        <v>35</v>
      </c>
      <c r="AC14" s="99" t="s">
        <v>36</v>
      </c>
      <c r="AD14" s="99" t="s">
        <v>37</v>
      </c>
      <c r="AE14" s="99" t="s">
        <v>38</v>
      </c>
      <c r="AF14" s="100" t="s">
        <v>39</v>
      </c>
      <c r="AG14" s="98" t="s">
        <v>33</v>
      </c>
      <c r="AH14" s="99" t="s">
        <v>34</v>
      </c>
      <c r="AI14" s="99" t="s">
        <v>35</v>
      </c>
      <c r="AJ14" s="99" t="s">
        <v>36</v>
      </c>
      <c r="AK14" s="99" t="s">
        <v>37</v>
      </c>
      <c r="AL14" s="99" t="s">
        <v>38</v>
      </c>
      <c r="AM14" s="100" t="s">
        <v>39</v>
      </c>
      <c r="AN14" s="98" t="s">
        <v>33</v>
      </c>
      <c r="AO14" s="99" t="s">
        <v>34</v>
      </c>
      <c r="AP14" s="99" t="s">
        <v>35</v>
      </c>
      <c r="AQ14" s="99" t="s">
        <v>36</v>
      </c>
      <c r="AR14" s="99" t="s">
        <v>37</v>
      </c>
      <c r="AS14" s="99" t="s">
        <v>38</v>
      </c>
      <c r="AT14" s="100" t="s">
        <v>39</v>
      </c>
      <c r="AU14" s="98" t="s">
        <v>33</v>
      </c>
      <c r="AV14" s="99" t="s">
        <v>34</v>
      </c>
      <c r="AW14" s="99" t="s">
        <v>35</v>
      </c>
      <c r="AX14" s="99" t="s">
        <v>36</v>
      </c>
      <c r="AY14" s="99" t="s">
        <v>37</v>
      </c>
      <c r="AZ14" s="99" t="s">
        <v>38</v>
      </c>
      <c r="BA14" s="100" t="s">
        <v>39</v>
      </c>
      <c r="BB14" s="98" t="s">
        <v>33</v>
      </c>
      <c r="BC14" s="99" t="s">
        <v>34</v>
      </c>
      <c r="BD14" s="99" t="s">
        <v>35</v>
      </c>
      <c r="BE14" s="99" t="s">
        <v>36</v>
      </c>
      <c r="BF14" s="99" t="s">
        <v>37</v>
      </c>
      <c r="BG14" s="99" t="s">
        <v>38</v>
      </c>
      <c r="BH14" s="100" t="s">
        <v>39</v>
      </c>
      <c r="BI14" s="98" t="s">
        <v>33</v>
      </c>
      <c r="BJ14" s="99" t="s">
        <v>34</v>
      </c>
      <c r="BK14" s="99" t="s">
        <v>35</v>
      </c>
      <c r="BL14" s="99" t="s">
        <v>36</v>
      </c>
      <c r="BM14" s="99" t="s">
        <v>37</v>
      </c>
      <c r="BN14" s="99" t="s">
        <v>38</v>
      </c>
      <c r="BO14" s="100" t="s">
        <v>39</v>
      </c>
      <c r="BP14" s="98" t="s">
        <v>33</v>
      </c>
      <c r="BQ14" s="99" t="s">
        <v>34</v>
      </c>
      <c r="BR14" s="99" t="s">
        <v>35</v>
      </c>
      <c r="BS14" s="99" t="s">
        <v>36</v>
      </c>
      <c r="BT14" s="99" t="s">
        <v>37</v>
      </c>
      <c r="BU14" s="99" t="s">
        <v>38</v>
      </c>
      <c r="BV14" s="100" t="s">
        <v>39</v>
      </c>
      <c r="BW14" s="98" t="s">
        <v>33</v>
      </c>
      <c r="BX14" s="99" t="s">
        <v>34</v>
      </c>
      <c r="BY14" s="99" t="s">
        <v>35</v>
      </c>
      <c r="BZ14" s="99" t="s">
        <v>36</v>
      </c>
      <c r="CA14" s="99" t="s">
        <v>37</v>
      </c>
      <c r="CB14" s="99" t="s">
        <v>38</v>
      </c>
      <c r="CC14" s="100" t="s">
        <v>39</v>
      </c>
      <c r="CD14" s="98" t="s">
        <v>33</v>
      </c>
      <c r="CE14" s="99" t="s">
        <v>34</v>
      </c>
      <c r="CF14" s="99" t="s">
        <v>35</v>
      </c>
      <c r="CG14" s="99" t="s">
        <v>36</v>
      </c>
      <c r="CH14" s="99" t="s">
        <v>37</v>
      </c>
      <c r="CI14" s="99" t="s">
        <v>38</v>
      </c>
      <c r="CJ14" s="100" t="s">
        <v>39</v>
      </c>
      <c r="CK14" s="98" t="s">
        <v>33</v>
      </c>
      <c r="CL14" s="99" t="s">
        <v>34</v>
      </c>
      <c r="CM14" s="99" t="s">
        <v>35</v>
      </c>
      <c r="CN14" s="99" t="s">
        <v>36</v>
      </c>
      <c r="CO14" s="99" t="s">
        <v>37</v>
      </c>
      <c r="CP14" s="99" t="s">
        <v>38</v>
      </c>
      <c r="CQ14" s="100" t="s">
        <v>39</v>
      </c>
      <c r="CR14" s="98" t="s">
        <v>33</v>
      </c>
      <c r="CS14" s="99" t="s">
        <v>34</v>
      </c>
      <c r="CT14" s="99" t="s">
        <v>35</v>
      </c>
      <c r="CU14" s="99" t="s">
        <v>36</v>
      </c>
      <c r="CV14" s="99" t="s">
        <v>37</v>
      </c>
      <c r="CW14" s="99" t="s">
        <v>38</v>
      </c>
      <c r="CX14" s="100" t="s">
        <v>39</v>
      </c>
      <c r="CY14" s="98" t="s">
        <v>33</v>
      </c>
      <c r="CZ14" s="99" t="s">
        <v>34</v>
      </c>
      <c r="DA14" s="99" t="s">
        <v>35</v>
      </c>
      <c r="DB14" s="99" t="s">
        <v>36</v>
      </c>
      <c r="DC14" s="99" t="s">
        <v>37</v>
      </c>
      <c r="DD14" s="99" t="s">
        <v>38</v>
      </c>
      <c r="DE14" s="100" t="s">
        <v>39</v>
      </c>
    </row>
    <row r="15" spans="1:110" ht="27" customHeight="1" thickBot="1" x14ac:dyDescent="0.3">
      <c r="B15" s="377"/>
      <c r="C15" s="379"/>
      <c r="D15" s="381"/>
      <c r="E15" s="365" t="s">
        <v>40</v>
      </c>
      <c r="F15" s="366"/>
      <c r="G15" s="366"/>
      <c r="H15" s="366"/>
      <c r="I15" s="366"/>
      <c r="J15" s="366"/>
      <c r="K15" s="367"/>
      <c r="L15" s="365" t="s">
        <v>41</v>
      </c>
      <c r="M15" s="366"/>
      <c r="N15" s="366"/>
      <c r="O15" s="366"/>
      <c r="P15" s="366"/>
      <c r="Q15" s="366"/>
      <c r="R15" s="367"/>
      <c r="S15" s="365" t="s">
        <v>42</v>
      </c>
      <c r="T15" s="366"/>
      <c r="U15" s="366"/>
      <c r="V15" s="366"/>
      <c r="W15" s="366"/>
      <c r="X15" s="366"/>
      <c r="Y15" s="367"/>
      <c r="Z15" s="365" t="s">
        <v>43</v>
      </c>
      <c r="AA15" s="366"/>
      <c r="AB15" s="366"/>
      <c r="AC15" s="366"/>
      <c r="AD15" s="366"/>
      <c r="AE15" s="366"/>
      <c r="AF15" s="367"/>
      <c r="AG15" s="365" t="s">
        <v>44</v>
      </c>
      <c r="AH15" s="366"/>
      <c r="AI15" s="366"/>
      <c r="AJ15" s="366"/>
      <c r="AK15" s="366"/>
      <c r="AL15" s="366"/>
      <c r="AM15" s="367"/>
      <c r="AN15" s="365" t="s">
        <v>45</v>
      </c>
      <c r="AO15" s="366"/>
      <c r="AP15" s="366"/>
      <c r="AQ15" s="366"/>
      <c r="AR15" s="366"/>
      <c r="AS15" s="366"/>
      <c r="AT15" s="367"/>
      <c r="AU15" s="365" t="s">
        <v>46</v>
      </c>
      <c r="AV15" s="366"/>
      <c r="AW15" s="366"/>
      <c r="AX15" s="366"/>
      <c r="AY15" s="366"/>
      <c r="AZ15" s="366"/>
      <c r="BA15" s="367"/>
      <c r="BB15" s="365" t="s">
        <v>47</v>
      </c>
      <c r="BC15" s="366"/>
      <c r="BD15" s="366"/>
      <c r="BE15" s="366"/>
      <c r="BF15" s="366"/>
      <c r="BG15" s="366"/>
      <c r="BH15" s="367"/>
      <c r="BI15" s="365" t="s">
        <v>48</v>
      </c>
      <c r="BJ15" s="366"/>
      <c r="BK15" s="366"/>
      <c r="BL15" s="366"/>
      <c r="BM15" s="366"/>
      <c r="BN15" s="366"/>
      <c r="BO15" s="367"/>
      <c r="BP15" s="365" t="s">
        <v>49</v>
      </c>
      <c r="BQ15" s="366"/>
      <c r="BR15" s="366"/>
      <c r="BS15" s="366"/>
      <c r="BT15" s="366"/>
      <c r="BU15" s="366"/>
      <c r="BV15" s="367"/>
      <c r="BW15" s="365" t="s">
        <v>50</v>
      </c>
      <c r="BX15" s="366"/>
      <c r="BY15" s="366"/>
      <c r="BZ15" s="366"/>
      <c r="CA15" s="366"/>
      <c r="CB15" s="366"/>
      <c r="CC15" s="367"/>
      <c r="CD15" s="365" t="s">
        <v>51</v>
      </c>
      <c r="CE15" s="366"/>
      <c r="CF15" s="366"/>
      <c r="CG15" s="366"/>
      <c r="CH15" s="366"/>
      <c r="CI15" s="366"/>
      <c r="CJ15" s="367"/>
      <c r="CK15" s="365" t="s">
        <v>52</v>
      </c>
      <c r="CL15" s="366"/>
      <c r="CM15" s="366"/>
      <c r="CN15" s="366"/>
      <c r="CO15" s="366"/>
      <c r="CP15" s="366"/>
      <c r="CQ15" s="367"/>
      <c r="CR15" s="365" t="s">
        <v>53</v>
      </c>
      <c r="CS15" s="366"/>
      <c r="CT15" s="366"/>
      <c r="CU15" s="366"/>
      <c r="CV15" s="366"/>
      <c r="CW15" s="366"/>
      <c r="CX15" s="367"/>
      <c r="CY15" s="365" t="s">
        <v>54</v>
      </c>
      <c r="CZ15" s="366"/>
      <c r="DA15" s="366"/>
      <c r="DB15" s="366"/>
      <c r="DC15" s="366"/>
      <c r="DD15" s="366"/>
      <c r="DE15" s="367"/>
    </row>
    <row r="16" spans="1:110" ht="16.2" thickBot="1" x14ac:dyDescent="0.3">
      <c r="B16" s="7"/>
      <c r="C16" s="7"/>
      <c r="D16" s="7"/>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row>
    <row r="17" spans="1:110" ht="22.35" customHeight="1" thickBot="1" x14ac:dyDescent="0.3">
      <c r="A17" s="76" t="s">
        <v>55</v>
      </c>
      <c r="B17" s="36" t="s">
        <v>56</v>
      </c>
      <c r="C17" s="10"/>
      <c r="D17" s="10"/>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row>
    <row r="18" spans="1:110" ht="22.35" customHeight="1" x14ac:dyDescent="0.25">
      <c r="B18" s="35" t="s">
        <v>57</v>
      </c>
      <c r="C18" s="33" t="s">
        <v>58</v>
      </c>
      <c r="D18" s="33">
        <v>3</v>
      </c>
      <c r="E18" s="51"/>
      <c r="F18" s="51"/>
      <c r="G18" s="51"/>
      <c r="H18" s="51"/>
      <c r="I18" s="51"/>
      <c r="J18" s="51"/>
      <c r="K18" s="163">
        <f>IFERROR(SUM(E18:J18),0)</f>
        <v>0</v>
      </c>
      <c r="L18" s="51"/>
      <c r="M18" s="51"/>
      <c r="N18" s="51"/>
      <c r="O18" s="51"/>
      <c r="P18" s="51"/>
      <c r="Q18" s="51"/>
      <c r="R18" s="163">
        <f>IFERROR(SUM(L18:Q18),0)</f>
        <v>0</v>
      </c>
      <c r="S18" s="51"/>
      <c r="T18" s="51"/>
      <c r="U18" s="51"/>
      <c r="V18" s="51"/>
      <c r="W18" s="51"/>
      <c r="X18" s="51"/>
      <c r="Y18" s="163">
        <f>IFERROR(SUM(S18:X18),0)</f>
        <v>0</v>
      </c>
      <c r="Z18" s="51"/>
      <c r="AA18" s="51"/>
      <c r="AB18" s="51"/>
      <c r="AC18" s="51"/>
      <c r="AD18" s="51"/>
      <c r="AE18" s="51"/>
      <c r="AF18" s="163">
        <f>IFERROR(SUM(Z18:AE18),0)</f>
        <v>0</v>
      </c>
      <c r="AG18" s="51"/>
      <c r="AH18" s="51"/>
      <c r="AI18" s="51"/>
      <c r="AJ18" s="51"/>
      <c r="AK18" s="51"/>
      <c r="AL18" s="51"/>
      <c r="AM18" s="163">
        <f>IFERROR(SUM(AG18:AL18),0)</f>
        <v>0</v>
      </c>
      <c r="AN18" s="51"/>
      <c r="AO18" s="51"/>
      <c r="AP18" s="51"/>
      <c r="AQ18" s="51"/>
      <c r="AR18" s="51"/>
      <c r="AS18" s="51"/>
      <c r="AT18" s="163">
        <f>IFERROR(SUM(AN18:AS18),0)</f>
        <v>0</v>
      </c>
      <c r="AU18" s="51"/>
      <c r="AV18" s="51"/>
      <c r="AW18" s="51"/>
      <c r="AX18" s="51"/>
      <c r="AY18" s="51"/>
      <c r="AZ18" s="51"/>
      <c r="BA18" s="163">
        <f>IFERROR(SUM(AU18:AZ18),0)</f>
        <v>0</v>
      </c>
      <c r="BB18" s="51"/>
      <c r="BC18" s="51"/>
      <c r="BD18" s="51"/>
      <c r="BE18" s="51"/>
      <c r="BF18" s="51"/>
      <c r="BG18" s="51"/>
      <c r="BH18" s="163">
        <f>IFERROR(SUM(BB18:BG18),0)</f>
        <v>0</v>
      </c>
      <c r="BI18" s="51"/>
      <c r="BJ18" s="51"/>
      <c r="BK18" s="51"/>
      <c r="BL18" s="51"/>
      <c r="BM18" s="51"/>
      <c r="BN18" s="51"/>
      <c r="BO18" s="163">
        <f>IFERROR(SUM(BI18:BN18),0)</f>
        <v>0</v>
      </c>
      <c r="BP18" s="51"/>
      <c r="BQ18" s="51"/>
      <c r="BR18" s="51"/>
      <c r="BS18" s="51"/>
      <c r="BT18" s="51"/>
      <c r="BU18" s="51"/>
      <c r="BV18" s="163">
        <f>IFERROR(SUM(BP18:BU18),0)</f>
        <v>0</v>
      </c>
      <c r="BW18" s="51"/>
      <c r="BX18" s="51"/>
      <c r="BY18" s="51"/>
      <c r="BZ18" s="51"/>
      <c r="CA18" s="51"/>
      <c r="CB18" s="51"/>
      <c r="CC18" s="163">
        <f>IFERROR(SUM(BW18:CB18),0)</f>
        <v>0</v>
      </c>
      <c r="CD18" s="51"/>
      <c r="CE18" s="51"/>
      <c r="CF18" s="51"/>
      <c r="CG18" s="51"/>
      <c r="CH18" s="51"/>
      <c r="CI18" s="51"/>
      <c r="CJ18" s="163">
        <f>IFERROR(SUM(CD18:CI18),0)</f>
        <v>0</v>
      </c>
      <c r="CK18" s="51"/>
      <c r="CL18" s="51"/>
      <c r="CM18" s="51"/>
      <c r="CN18" s="51"/>
      <c r="CO18" s="51"/>
      <c r="CP18" s="51"/>
      <c r="CQ18" s="163">
        <f>IFERROR(SUM(CK18:CP18),0)</f>
        <v>0</v>
      </c>
      <c r="CR18" s="51"/>
      <c r="CS18" s="51"/>
      <c r="CT18" s="51"/>
      <c r="CU18" s="51"/>
      <c r="CV18" s="51"/>
      <c r="CW18" s="51"/>
      <c r="CX18" s="163">
        <f>IFERROR(SUM(CR18:CW18),0)</f>
        <v>0</v>
      </c>
      <c r="CY18" s="51"/>
      <c r="CZ18" s="51"/>
      <c r="DA18" s="51"/>
      <c r="DB18" s="51"/>
      <c r="DC18" s="51"/>
      <c r="DD18" s="51"/>
      <c r="DE18" s="163">
        <f>IFERROR(SUM(CY18:DD18),0)</f>
        <v>0</v>
      </c>
    </row>
    <row r="19" spans="1:110" ht="22.35" customHeight="1" x14ac:dyDescent="0.25">
      <c r="B19" s="34" t="s">
        <v>59</v>
      </c>
      <c r="C19" s="33" t="s">
        <v>58</v>
      </c>
      <c r="D19" s="33">
        <v>3</v>
      </c>
      <c r="E19" s="51"/>
      <c r="F19" s="51"/>
      <c r="G19" s="51"/>
      <c r="H19" s="51"/>
      <c r="I19" s="51"/>
      <c r="J19" s="51"/>
      <c r="K19" s="163">
        <f>IFERROR(SUM(E19:J19),0)</f>
        <v>0</v>
      </c>
      <c r="L19" s="51"/>
      <c r="M19" s="51"/>
      <c r="N19" s="51"/>
      <c r="O19" s="51"/>
      <c r="P19" s="51"/>
      <c r="Q19" s="51"/>
      <c r="R19" s="163">
        <f>IFERROR(SUM(L19:Q19),0)</f>
        <v>0</v>
      </c>
      <c r="S19" s="51"/>
      <c r="T19" s="51"/>
      <c r="U19" s="51"/>
      <c r="V19" s="51"/>
      <c r="W19" s="51"/>
      <c r="X19" s="51"/>
      <c r="Y19" s="163">
        <f>IFERROR(SUM(S19:X19),0)</f>
        <v>0</v>
      </c>
      <c r="Z19" s="51"/>
      <c r="AA19" s="51"/>
      <c r="AB19" s="51"/>
      <c r="AC19" s="51"/>
      <c r="AD19" s="51"/>
      <c r="AE19" s="51"/>
      <c r="AF19" s="163">
        <f>IFERROR(SUM(Z19:AE19),0)</f>
        <v>0</v>
      </c>
      <c r="AG19" s="51"/>
      <c r="AH19" s="51"/>
      <c r="AI19" s="51"/>
      <c r="AJ19" s="51"/>
      <c r="AK19" s="51"/>
      <c r="AL19" s="51"/>
      <c r="AM19" s="163">
        <f>IFERROR(SUM(AG19:AL19),0)</f>
        <v>0</v>
      </c>
      <c r="AN19" s="165"/>
      <c r="AO19" s="165"/>
      <c r="AP19" s="165"/>
      <c r="AQ19" s="165"/>
      <c r="AR19" s="165"/>
      <c r="AS19" s="165"/>
      <c r="AT19" s="166"/>
      <c r="AU19" s="165"/>
      <c r="AV19" s="165"/>
      <c r="AW19" s="165"/>
      <c r="AX19" s="165"/>
      <c r="AY19" s="165"/>
      <c r="AZ19" s="165"/>
      <c r="BA19" s="166"/>
      <c r="BB19" s="165"/>
      <c r="BC19" s="165"/>
      <c r="BD19" s="165"/>
      <c r="BE19" s="165"/>
      <c r="BF19" s="165"/>
      <c r="BG19" s="165"/>
      <c r="BH19" s="166"/>
      <c r="BI19" s="165"/>
      <c r="BJ19" s="165"/>
      <c r="BK19" s="165"/>
      <c r="BL19" s="165"/>
      <c r="BM19" s="165"/>
      <c r="BN19" s="165"/>
      <c r="BO19" s="166"/>
      <c r="BP19" s="165"/>
      <c r="BQ19" s="165"/>
      <c r="BR19" s="165"/>
      <c r="BS19" s="165"/>
      <c r="BT19" s="165"/>
      <c r="BU19" s="165"/>
      <c r="BV19" s="166"/>
      <c r="BW19" s="165"/>
      <c r="BX19" s="165"/>
      <c r="BY19" s="165"/>
      <c r="BZ19" s="165"/>
      <c r="CA19" s="165"/>
      <c r="CB19" s="165"/>
      <c r="CC19" s="166"/>
      <c r="CD19" s="165"/>
      <c r="CE19" s="165"/>
      <c r="CF19" s="165"/>
      <c r="CG19" s="165"/>
      <c r="CH19" s="165"/>
      <c r="CI19" s="165"/>
      <c r="CJ19" s="166"/>
      <c r="CK19" s="165"/>
      <c r="CL19" s="165"/>
      <c r="CM19" s="165"/>
      <c r="CN19" s="165"/>
      <c r="CO19" s="165"/>
      <c r="CP19" s="165"/>
      <c r="CQ19" s="166"/>
      <c r="CR19" s="165"/>
      <c r="CS19" s="165"/>
      <c r="CT19" s="165"/>
      <c r="CU19" s="165"/>
      <c r="CV19" s="165"/>
      <c r="CW19" s="165"/>
      <c r="CX19" s="166"/>
      <c r="CY19" s="165"/>
      <c r="CZ19" s="165"/>
      <c r="DA19" s="165"/>
      <c r="DB19" s="165"/>
      <c r="DC19" s="165"/>
      <c r="DD19" s="165"/>
      <c r="DE19" s="166"/>
    </row>
    <row r="20" spans="1:110" ht="22.35" customHeight="1" x14ac:dyDescent="0.25">
      <c r="B20" s="34" t="s">
        <v>60</v>
      </c>
      <c r="C20" s="33" t="s">
        <v>58</v>
      </c>
      <c r="D20" s="33">
        <v>3</v>
      </c>
      <c r="E20" s="163">
        <f t="shared" ref="E20:J20" si="0">IFERROR(SUM(E18:E19),0)</f>
        <v>0</v>
      </c>
      <c r="F20" s="163">
        <f t="shared" si="0"/>
        <v>0</v>
      </c>
      <c r="G20" s="163">
        <f t="shared" si="0"/>
        <v>0</v>
      </c>
      <c r="H20" s="163">
        <f t="shared" si="0"/>
        <v>0</v>
      </c>
      <c r="I20" s="163">
        <f t="shared" si="0"/>
        <v>0</v>
      </c>
      <c r="J20" s="163">
        <f t="shared" si="0"/>
        <v>0</v>
      </c>
      <c r="K20" s="163">
        <f>IFERROR(SUM(E20:J20),0)</f>
        <v>0</v>
      </c>
      <c r="L20" s="163">
        <f t="shared" ref="L20:Q20" si="1">IFERROR(SUM(L18:L19),0)</f>
        <v>0</v>
      </c>
      <c r="M20" s="163">
        <f t="shared" si="1"/>
        <v>0</v>
      </c>
      <c r="N20" s="163">
        <f t="shared" si="1"/>
        <v>0</v>
      </c>
      <c r="O20" s="163">
        <f t="shared" si="1"/>
        <v>0</v>
      </c>
      <c r="P20" s="163">
        <f t="shared" si="1"/>
        <v>0</v>
      </c>
      <c r="Q20" s="163">
        <f t="shared" si="1"/>
        <v>0</v>
      </c>
      <c r="R20" s="163">
        <f>IFERROR(SUM(L20:Q20),0)</f>
        <v>0</v>
      </c>
      <c r="S20" s="163">
        <f t="shared" ref="S20:X20" si="2">IFERROR(SUM(S18:S19),0)</f>
        <v>0</v>
      </c>
      <c r="T20" s="163">
        <f t="shared" si="2"/>
        <v>0</v>
      </c>
      <c r="U20" s="163">
        <f t="shared" si="2"/>
        <v>0</v>
      </c>
      <c r="V20" s="163">
        <f t="shared" si="2"/>
        <v>0</v>
      </c>
      <c r="W20" s="163">
        <f t="shared" si="2"/>
        <v>0</v>
      </c>
      <c r="X20" s="163">
        <f t="shared" si="2"/>
        <v>0</v>
      </c>
      <c r="Y20" s="163">
        <f>IFERROR(SUM(S20:X20),0)</f>
        <v>0</v>
      </c>
      <c r="Z20" s="163">
        <f t="shared" ref="Z20:AE20" si="3">IFERROR(SUM(Z18:Z19),0)</f>
        <v>0</v>
      </c>
      <c r="AA20" s="163">
        <f t="shared" si="3"/>
        <v>0</v>
      </c>
      <c r="AB20" s="163">
        <f t="shared" si="3"/>
        <v>0</v>
      </c>
      <c r="AC20" s="163">
        <f t="shared" si="3"/>
        <v>0</v>
      </c>
      <c r="AD20" s="163">
        <f t="shared" si="3"/>
        <v>0</v>
      </c>
      <c r="AE20" s="163">
        <f t="shared" si="3"/>
        <v>0</v>
      </c>
      <c r="AF20" s="163">
        <f>IFERROR(SUM(Z20:AE20),0)</f>
        <v>0</v>
      </c>
      <c r="AG20" s="163">
        <f t="shared" ref="AG20:AL20" si="4">IFERROR(SUM(AG18:AG19),0)</f>
        <v>0</v>
      </c>
      <c r="AH20" s="163">
        <f t="shared" si="4"/>
        <v>0</v>
      </c>
      <c r="AI20" s="163">
        <f t="shared" si="4"/>
        <v>0</v>
      </c>
      <c r="AJ20" s="163">
        <f t="shared" si="4"/>
        <v>0</v>
      </c>
      <c r="AK20" s="163">
        <f t="shared" si="4"/>
        <v>0</v>
      </c>
      <c r="AL20" s="163">
        <f t="shared" si="4"/>
        <v>0</v>
      </c>
      <c r="AM20" s="163">
        <f>IFERROR(SUM(AG20:AL20),0)</f>
        <v>0</v>
      </c>
      <c r="AN20" s="163">
        <f t="shared" ref="AN20:AS20" si="5">IFERROR(SUM(AN18:AN19),0)</f>
        <v>0</v>
      </c>
      <c r="AO20" s="163">
        <f t="shared" si="5"/>
        <v>0</v>
      </c>
      <c r="AP20" s="163">
        <f t="shared" si="5"/>
        <v>0</v>
      </c>
      <c r="AQ20" s="163">
        <f t="shared" si="5"/>
        <v>0</v>
      </c>
      <c r="AR20" s="163">
        <f t="shared" si="5"/>
        <v>0</v>
      </c>
      <c r="AS20" s="163">
        <f t="shared" si="5"/>
        <v>0</v>
      </c>
      <c r="AT20" s="163">
        <f>IFERROR(SUM(AN20:AS20),0)</f>
        <v>0</v>
      </c>
      <c r="AU20" s="163">
        <f t="shared" ref="AU20:AZ20" si="6">IFERROR(SUM(AU18:AU19),0)</f>
        <v>0</v>
      </c>
      <c r="AV20" s="163">
        <f t="shared" si="6"/>
        <v>0</v>
      </c>
      <c r="AW20" s="163">
        <f t="shared" si="6"/>
        <v>0</v>
      </c>
      <c r="AX20" s="163">
        <f t="shared" si="6"/>
        <v>0</v>
      </c>
      <c r="AY20" s="163">
        <f t="shared" si="6"/>
        <v>0</v>
      </c>
      <c r="AZ20" s="163">
        <f t="shared" si="6"/>
        <v>0</v>
      </c>
      <c r="BA20" s="163">
        <f>IFERROR(SUM(AU20:AZ20),0)</f>
        <v>0</v>
      </c>
      <c r="BB20" s="163">
        <f t="shared" ref="BB20:BG20" si="7">IFERROR(SUM(BB18:BB19),0)</f>
        <v>0</v>
      </c>
      <c r="BC20" s="163">
        <f t="shared" si="7"/>
        <v>0</v>
      </c>
      <c r="BD20" s="163">
        <f t="shared" si="7"/>
        <v>0</v>
      </c>
      <c r="BE20" s="163">
        <f t="shared" si="7"/>
        <v>0</v>
      </c>
      <c r="BF20" s="163">
        <f t="shared" si="7"/>
        <v>0</v>
      </c>
      <c r="BG20" s="163">
        <f t="shared" si="7"/>
        <v>0</v>
      </c>
      <c r="BH20" s="163">
        <f>IFERROR(SUM(BB20:BG20),0)</f>
        <v>0</v>
      </c>
      <c r="BI20" s="163">
        <f t="shared" ref="BI20:BN20" si="8">IFERROR(SUM(BI18:BI19),0)</f>
        <v>0</v>
      </c>
      <c r="BJ20" s="163">
        <f t="shared" si="8"/>
        <v>0</v>
      </c>
      <c r="BK20" s="163">
        <f t="shared" si="8"/>
        <v>0</v>
      </c>
      <c r="BL20" s="163">
        <f t="shared" si="8"/>
        <v>0</v>
      </c>
      <c r="BM20" s="163">
        <f t="shared" si="8"/>
        <v>0</v>
      </c>
      <c r="BN20" s="163">
        <f t="shared" si="8"/>
        <v>0</v>
      </c>
      <c r="BO20" s="163">
        <f>IFERROR(SUM(BI20:BN20),0)</f>
        <v>0</v>
      </c>
      <c r="BP20" s="163">
        <f t="shared" ref="BP20:BU20" si="9">IFERROR(SUM(BP18:BP19),0)</f>
        <v>0</v>
      </c>
      <c r="BQ20" s="163">
        <f t="shared" si="9"/>
        <v>0</v>
      </c>
      <c r="BR20" s="163">
        <f t="shared" si="9"/>
        <v>0</v>
      </c>
      <c r="BS20" s="163">
        <f t="shared" si="9"/>
        <v>0</v>
      </c>
      <c r="BT20" s="163">
        <f t="shared" si="9"/>
        <v>0</v>
      </c>
      <c r="BU20" s="163">
        <f t="shared" si="9"/>
        <v>0</v>
      </c>
      <c r="BV20" s="163">
        <f>IFERROR(SUM(BP20:BU20),0)</f>
        <v>0</v>
      </c>
      <c r="BW20" s="163">
        <f t="shared" ref="BW20:CB20" si="10">IFERROR(SUM(BW18:BW19),0)</f>
        <v>0</v>
      </c>
      <c r="BX20" s="163">
        <f t="shared" si="10"/>
        <v>0</v>
      </c>
      <c r="BY20" s="163">
        <f t="shared" si="10"/>
        <v>0</v>
      </c>
      <c r="BZ20" s="163">
        <f t="shared" si="10"/>
        <v>0</v>
      </c>
      <c r="CA20" s="163">
        <f t="shared" si="10"/>
        <v>0</v>
      </c>
      <c r="CB20" s="163">
        <f t="shared" si="10"/>
        <v>0</v>
      </c>
      <c r="CC20" s="163">
        <f>IFERROR(SUM(BW20:CB20),0)</f>
        <v>0</v>
      </c>
      <c r="CD20" s="163">
        <f t="shared" ref="CD20:CI20" si="11">IFERROR(SUM(CD18:CD19),0)</f>
        <v>0</v>
      </c>
      <c r="CE20" s="163">
        <f t="shared" si="11"/>
        <v>0</v>
      </c>
      <c r="CF20" s="163">
        <f t="shared" si="11"/>
        <v>0</v>
      </c>
      <c r="CG20" s="163">
        <f t="shared" si="11"/>
        <v>0</v>
      </c>
      <c r="CH20" s="163">
        <f t="shared" si="11"/>
        <v>0</v>
      </c>
      <c r="CI20" s="163">
        <f t="shared" si="11"/>
        <v>0</v>
      </c>
      <c r="CJ20" s="163">
        <f>IFERROR(SUM(CD20:CI20),0)</f>
        <v>0</v>
      </c>
      <c r="CK20" s="163">
        <f t="shared" ref="CK20:CP20" si="12">IFERROR(SUM(CK18:CK19),0)</f>
        <v>0</v>
      </c>
      <c r="CL20" s="163">
        <f t="shared" si="12"/>
        <v>0</v>
      </c>
      <c r="CM20" s="163">
        <f t="shared" si="12"/>
        <v>0</v>
      </c>
      <c r="CN20" s="163">
        <f t="shared" si="12"/>
        <v>0</v>
      </c>
      <c r="CO20" s="163">
        <f t="shared" si="12"/>
        <v>0</v>
      </c>
      <c r="CP20" s="163">
        <f t="shared" si="12"/>
        <v>0</v>
      </c>
      <c r="CQ20" s="163">
        <f>IFERROR(SUM(CK20:CP20),0)</f>
        <v>0</v>
      </c>
      <c r="CR20" s="163">
        <f t="shared" ref="CR20:CW20" si="13">IFERROR(SUM(CR18:CR19),0)</f>
        <v>0</v>
      </c>
      <c r="CS20" s="163">
        <f t="shared" si="13"/>
        <v>0</v>
      </c>
      <c r="CT20" s="163">
        <f t="shared" si="13"/>
        <v>0</v>
      </c>
      <c r="CU20" s="163">
        <f t="shared" si="13"/>
        <v>0</v>
      </c>
      <c r="CV20" s="163">
        <f t="shared" si="13"/>
        <v>0</v>
      </c>
      <c r="CW20" s="163">
        <f t="shared" si="13"/>
        <v>0</v>
      </c>
      <c r="CX20" s="163">
        <f>IFERROR(SUM(CR20:CW20),0)</f>
        <v>0</v>
      </c>
      <c r="CY20" s="163">
        <f t="shared" ref="CY20:DD20" si="14">IFERROR(SUM(CY18:CY19),0)</f>
        <v>0</v>
      </c>
      <c r="CZ20" s="163">
        <f t="shared" si="14"/>
        <v>0</v>
      </c>
      <c r="DA20" s="163">
        <f t="shared" si="14"/>
        <v>0</v>
      </c>
      <c r="DB20" s="163">
        <f t="shared" si="14"/>
        <v>0</v>
      </c>
      <c r="DC20" s="163">
        <f t="shared" si="14"/>
        <v>0</v>
      </c>
      <c r="DD20" s="163">
        <f t="shared" si="14"/>
        <v>0</v>
      </c>
      <c r="DE20" s="163">
        <f>IFERROR(SUM(CY20:DD20),0)</f>
        <v>0</v>
      </c>
    </row>
    <row r="21" spans="1:110" ht="22.35" customHeight="1" thickBot="1" x14ac:dyDescent="0.3">
      <c r="B21" s="13"/>
      <c r="C21" s="13"/>
      <c r="D21" s="13"/>
      <c r="E21" s="14"/>
      <c r="F21" s="14"/>
      <c r="G21" s="14"/>
      <c r="H21" s="14"/>
      <c r="I21" s="14"/>
      <c r="J21" s="14"/>
      <c r="K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row>
    <row r="22" spans="1:110" ht="22.35" customHeight="1" thickBot="1" x14ac:dyDescent="0.3">
      <c r="B22" s="36" t="s">
        <v>61</v>
      </c>
      <c r="C22" s="10"/>
      <c r="D22" s="10"/>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row>
    <row r="23" spans="1:110" ht="22.35" customHeight="1" x14ac:dyDescent="0.25">
      <c r="B23" s="35" t="s">
        <v>57</v>
      </c>
      <c r="C23" s="33" t="s">
        <v>58</v>
      </c>
      <c r="D23" s="33">
        <v>3</v>
      </c>
      <c r="E23" s="51"/>
      <c r="F23" s="51"/>
      <c r="G23" s="51"/>
      <c r="H23" s="51"/>
      <c r="I23" s="51"/>
      <c r="J23" s="51"/>
      <c r="K23" s="163">
        <f>IFERROR(SUM(E23:J23),0)</f>
        <v>0</v>
      </c>
      <c r="L23" s="51"/>
      <c r="M23" s="51"/>
      <c r="N23" s="51"/>
      <c r="O23" s="51"/>
      <c r="P23" s="51"/>
      <c r="Q23" s="51"/>
      <c r="R23" s="163">
        <f>IFERROR(SUM(L23:Q23),0)</f>
        <v>0</v>
      </c>
      <c r="S23" s="51"/>
      <c r="T23" s="51"/>
      <c r="U23" s="51"/>
      <c r="V23" s="51"/>
      <c r="W23" s="51"/>
      <c r="X23" s="51"/>
      <c r="Y23" s="163">
        <f>IFERROR(SUM(S23:X23),0)</f>
        <v>0</v>
      </c>
      <c r="Z23" s="51"/>
      <c r="AA23" s="51"/>
      <c r="AB23" s="51"/>
      <c r="AC23" s="51"/>
      <c r="AD23" s="51"/>
      <c r="AE23" s="51"/>
      <c r="AF23" s="163">
        <f>IFERROR(SUM(Z23:AE23),0)</f>
        <v>0</v>
      </c>
      <c r="AG23" s="51"/>
      <c r="AH23" s="51"/>
      <c r="AI23" s="51"/>
      <c r="AJ23" s="51"/>
      <c r="AK23" s="51"/>
      <c r="AL23" s="51"/>
      <c r="AM23" s="163">
        <f>IFERROR(SUM(AG23:AL23),0)</f>
        <v>0</v>
      </c>
      <c r="AN23" s="51"/>
      <c r="AO23" s="51"/>
      <c r="AP23" s="51"/>
      <c r="AQ23" s="51"/>
      <c r="AR23" s="51"/>
      <c r="AS23" s="51"/>
      <c r="AT23" s="163">
        <f>IFERROR(SUM(AN23:AS23),0)</f>
        <v>0</v>
      </c>
      <c r="AU23" s="51"/>
      <c r="AV23" s="51"/>
      <c r="AW23" s="51"/>
      <c r="AX23" s="51"/>
      <c r="AY23" s="51"/>
      <c r="AZ23" s="51"/>
      <c r="BA23" s="163">
        <f>IFERROR(SUM(AU23:AZ23),0)</f>
        <v>0</v>
      </c>
      <c r="BB23" s="51"/>
      <c r="BC23" s="51"/>
      <c r="BD23" s="51"/>
      <c r="BE23" s="51"/>
      <c r="BF23" s="51"/>
      <c r="BG23" s="51"/>
      <c r="BH23" s="163">
        <f>IFERROR(SUM(BB23:BG23),0)</f>
        <v>0</v>
      </c>
      <c r="BI23" s="51"/>
      <c r="BJ23" s="51"/>
      <c r="BK23" s="51"/>
      <c r="BL23" s="51"/>
      <c r="BM23" s="51"/>
      <c r="BN23" s="51"/>
      <c r="BO23" s="163">
        <f>IFERROR(SUM(BI23:BN23),0)</f>
        <v>0</v>
      </c>
      <c r="BP23" s="51"/>
      <c r="BQ23" s="51"/>
      <c r="BR23" s="51"/>
      <c r="BS23" s="51"/>
      <c r="BT23" s="51"/>
      <c r="BU23" s="51"/>
      <c r="BV23" s="163">
        <f>IFERROR(SUM(BP23:BU23),0)</f>
        <v>0</v>
      </c>
      <c r="BW23" s="51"/>
      <c r="BX23" s="51"/>
      <c r="BY23" s="51"/>
      <c r="BZ23" s="51"/>
      <c r="CA23" s="51"/>
      <c r="CB23" s="51"/>
      <c r="CC23" s="163">
        <f>IFERROR(SUM(BW23:CB23),0)</f>
        <v>0</v>
      </c>
      <c r="CD23" s="51"/>
      <c r="CE23" s="51"/>
      <c r="CF23" s="51"/>
      <c r="CG23" s="51"/>
      <c r="CH23" s="51"/>
      <c r="CI23" s="51"/>
      <c r="CJ23" s="163">
        <f>IFERROR(SUM(CD23:CI23),0)</f>
        <v>0</v>
      </c>
      <c r="CK23" s="51"/>
      <c r="CL23" s="51"/>
      <c r="CM23" s="51"/>
      <c r="CN23" s="51"/>
      <c r="CO23" s="51"/>
      <c r="CP23" s="51"/>
      <c r="CQ23" s="163">
        <f>IFERROR(SUM(CK23:CP23),0)</f>
        <v>0</v>
      </c>
      <c r="CR23" s="51"/>
      <c r="CS23" s="51"/>
      <c r="CT23" s="51"/>
      <c r="CU23" s="51"/>
      <c r="CV23" s="51"/>
      <c r="CW23" s="51"/>
      <c r="CX23" s="163">
        <f>IFERROR(SUM(CR23:CW23),0)</f>
        <v>0</v>
      </c>
      <c r="CY23" s="51"/>
      <c r="CZ23" s="51"/>
      <c r="DA23" s="51"/>
      <c r="DB23" s="51"/>
      <c r="DC23" s="51"/>
      <c r="DD23" s="51"/>
      <c r="DE23" s="163">
        <f>IFERROR(SUM(CY23:DD23),0)</f>
        <v>0</v>
      </c>
    </row>
    <row r="24" spans="1:110" ht="22.35" customHeight="1" x14ac:dyDescent="0.25">
      <c r="B24" s="34" t="s">
        <v>59</v>
      </c>
      <c r="C24" s="33" t="s">
        <v>58</v>
      </c>
      <c r="D24" s="33">
        <v>3</v>
      </c>
      <c r="E24" s="51"/>
      <c r="F24" s="51"/>
      <c r="G24" s="51"/>
      <c r="H24" s="51"/>
      <c r="I24" s="51"/>
      <c r="J24" s="51"/>
      <c r="K24" s="163">
        <f>IFERROR(SUM(E24:J24),0)</f>
        <v>0</v>
      </c>
      <c r="L24" s="51"/>
      <c r="M24" s="51"/>
      <c r="N24" s="51"/>
      <c r="O24" s="51"/>
      <c r="P24" s="51"/>
      <c r="Q24" s="51"/>
      <c r="R24" s="163">
        <f>IFERROR(SUM(L24:Q24),0)</f>
        <v>0</v>
      </c>
      <c r="S24" s="51"/>
      <c r="T24" s="51"/>
      <c r="U24" s="51"/>
      <c r="V24" s="51"/>
      <c r="W24" s="51"/>
      <c r="X24" s="51"/>
      <c r="Y24" s="163">
        <f>IFERROR(SUM(S24:X24),0)</f>
        <v>0</v>
      </c>
      <c r="Z24" s="51"/>
      <c r="AA24" s="51"/>
      <c r="AB24" s="51"/>
      <c r="AC24" s="51"/>
      <c r="AD24" s="51"/>
      <c r="AE24" s="51"/>
      <c r="AF24" s="163">
        <f>IFERROR(SUM(Z24:AE24),0)</f>
        <v>0</v>
      </c>
      <c r="AG24" s="51"/>
      <c r="AH24" s="51"/>
      <c r="AI24" s="51"/>
      <c r="AJ24" s="51"/>
      <c r="AK24" s="51"/>
      <c r="AL24" s="51"/>
      <c r="AM24" s="163">
        <f>IFERROR(SUM(AG24:AL24),0)</f>
        <v>0</v>
      </c>
      <c r="AN24" s="165"/>
      <c r="AO24" s="165"/>
      <c r="AP24" s="165"/>
      <c r="AQ24" s="165"/>
      <c r="AR24" s="165"/>
      <c r="AS24" s="165"/>
      <c r="AT24" s="166"/>
      <c r="AU24" s="165"/>
      <c r="AV24" s="165"/>
      <c r="AW24" s="165"/>
      <c r="AX24" s="165"/>
      <c r="AY24" s="165"/>
      <c r="AZ24" s="165"/>
      <c r="BA24" s="166"/>
      <c r="BB24" s="165"/>
      <c r="BC24" s="165"/>
      <c r="BD24" s="165"/>
      <c r="BE24" s="165"/>
      <c r="BF24" s="165"/>
      <c r="BG24" s="165"/>
      <c r="BH24" s="166"/>
      <c r="BI24" s="165"/>
      <c r="BJ24" s="165"/>
      <c r="BK24" s="165"/>
      <c r="BL24" s="165"/>
      <c r="BM24" s="165"/>
      <c r="BN24" s="165"/>
      <c r="BO24" s="166"/>
      <c r="BP24" s="165"/>
      <c r="BQ24" s="165"/>
      <c r="BR24" s="165"/>
      <c r="BS24" s="165"/>
      <c r="BT24" s="165"/>
      <c r="BU24" s="165"/>
      <c r="BV24" s="166"/>
      <c r="BW24" s="165"/>
      <c r="BX24" s="165"/>
      <c r="BY24" s="165"/>
      <c r="BZ24" s="165"/>
      <c r="CA24" s="165"/>
      <c r="CB24" s="165"/>
      <c r="CC24" s="166"/>
      <c r="CD24" s="165"/>
      <c r="CE24" s="165"/>
      <c r="CF24" s="165"/>
      <c r="CG24" s="165"/>
      <c r="CH24" s="165"/>
      <c r="CI24" s="165"/>
      <c r="CJ24" s="166"/>
      <c r="CK24" s="165"/>
      <c r="CL24" s="165"/>
      <c r="CM24" s="165"/>
      <c r="CN24" s="165"/>
      <c r="CO24" s="165"/>
      <c r="CP24" s="165"/>
      <c r="CQ24" s="166"/>
      <c r="CR24" s="165"/>
      <c r="CS24" s="165"/>
      <c r="CT24" s="165"/>
      <c r="CU24" s="165"/>
      <c r="CV24" s="165"/>
      <c r="CW24" s="165"/>
      <c r="CX24" s="166"/>
      <c r="CY24" s="165"/>
      <c r="CZ24" s="165"/>
      <c r="DA24" s="165"/>
      <c r="DB24" s="165"/>
      <c r="DC24" s="165"/>
      <c r="DD24" s="165"/>
      <c r="DE24" s="166"/>
    </row>
    <row r="25" spans="1:110" ht="22.35" customHeight="1" x14ac:dyDescent="0.25">
      <c r="B25" s="34" t="s">
        <v>60</v>
      </c>
      <c r="C25" s="33" t="s">
        <v>58</v>
      </c>
      <c r="D25" s="33">
        <v>3</v>
      </c>
      <c r="E25" s="163">
        <f t="shared" ref="E25:J25" si="15">IFERROR(SUM(E23:E24),0)</f>
        <v>0</v>
      </c>
      <c r="F25" s="163">
        <f t="shared" si="15"/>
        <v>0</v>
      </c>
      <c r="G25" s="163">
        <f t="shared" si="15"/>
        <v>0</v>
      </c>
      <c r="H25" s="163">
        <f t="shared" si="15"/>
        <v>0</v>
      </c>
      <c r="I25" s="163">
        <f t="shared" si="15"/>
        <v>0</v>
      </c>
      <c r="J25" s="163">
        <f t="shared" si="15"/>
        <v>0</v>
      </c>
      <c r="K25" s="163">
        <f>IFERROR(SUM(E25:J25),0)</f>
        <v>0</v>
      </c>
      <c r="L25" s="163">
        <f t="shared" ref="L25:Q25" si="16">IFERROR(SUM(L23:L24),0)</f>
        <v>0</v>
      </c>
      <c r="M25" s="163">
        <f t="shared" si="16"/>
        <v>0</v>
      </c>
      <c r="N25" s="163">
        <f t="shared" si="16"/>
        <v>0</v>
      </c>
      <c r="O25" s="163">
        <f t="shared" si="16"/>
        <v>0</v>
      </c>
      <c r="P25" s="163">
        <f t="shared" si="16"/>
        <v>0</v>
      </c>
      <c r="Q25" s="163">
        <f t="shared" si="16"/>
        <v>0</v>
      </c>
      <c r="R25" s="163">
        <f>IFERROR(SUM(L25:Q25),0)</f>
        <v>0</v>
      </c>
      <c r="S25" s="163">
        <f t="shared" ref="S25:X25" si="17">IFERROR(SUM(S23:S24),0)</f>
        <v>0</v>
      </c>
      <c r="T25" s="163">
        <f t="shared" si="17"/>
        <v>0</v>
      </c>
      <c r="U25" s="163">
        <f t="shared" si="17"/>
        <v>0</v>
      </c>
      <c r="V25" s="163">
        <f t="shared" si="17"/>
        <v>0</v>
      </c>
      <c r="W25" s="163">
        <f t="shared" si="17"/>
        <v>0</v>
      </c>
      <c r="X25" s="163">
        <f t="shared" si="17"/>
        <v>0</v>
      </c>
      <c r="Y25" s="163">
        <f>IFERROR(SUM(S25:X25),0)</f>
        <v>0</v>
      </c>
      <c r="Z25" s="163">
        <f t="shared" ref="Z25:AE25" si="18">IFERROR(SUM(Z23:Z24),0)</f>
        <v>0</v>
      </c>
      <c r="AA25" s="163">
        <f t="shared" si="18"/>
        <v>0</v>
      </c>
      <c r="AB25" s="163">
        <f t="shared" si="18"/>
        <v>0</v>
      </c>
      <c r="AC25" s="163">
        <f t="shared" si="18"/>
        <v>0</v>
      </c>
      <c r="AD25" s="163">
        <f t="shared" si="18"/>
        <v>0</v>
      </c>
      <c r="AE25" s="163">
        <f t="shared" si="18"/>
        <v>0</v>
      </c>
      <c r="AF25" s="163">
        <f>IFERROR(SUM(Z25:AE25),0)</f>
        <v>0</v>
      </c>
      <c r="AG25" s="163">
        <f t="shared" ref="AG25:AL25" si="19">IFERROR(SUM(AG23:AG24),0)</f>
        <v>0</v>
      </c>
      <c r="AH25" s="163">
        <f t="shared" si="19"/>
        <v>0</v>
      </c>
      <c r="AI25" s="163">
        <f t="shared" si="19"/>
        <v>0</v>
      </c>
      <c r="AJ25" s="163">
        <f t="shared" si="19"/>
        <v>0</v>
      </c>
      <c r="AK25" s="163">
        <f t="shared" si="19"/>
        <v>0</v>
      </c>
      <c r="AL25" s="163">
        <f t="shared" si="19"/>
        <v>0</v>
      </c>
      <c r="AM25" s="163">
        <f>IFERROR(SUM(AG25:AL25),0)</f>
        <v>0</v>
      </c>
      <c r="AN25" s="163">
        <f t="shared" ref="AN25:AS25" si="20">IFERROR(SUM(AN23:AN24),0)</f>
        <v>0</v>
      </c>
      <c r="AO25" s="163">
        <f t="shared" si="20"/>
        <v>0</v>
      </c>
      <c r="AP25" s="163">
        <f t="shared" si="20"/>
        <v>0</v>
      </c>
      <c r="AQ25" s="163">
        <f t="shared" si="20"/>
        <v>0</v>
      </c>
      <c r="AR25" s="163">
        <f t="shared" si="20"/>
        <v>0</v>
      </c>
      <c r="AS25" s="163">
        <f t="shared" si="20"/>
        <v>0</v>
      </c>
      <c r="AT25" s="163">
        <f>IFERROR(SUM(AN25:AS25),0)</f>
        <v>0</v>
      </c>
      <c r="AU25" s="163">
        <f t="shared" ref="AU25:AZ25" si="21">IFERROR(SUM(AU23:AU24),0)</f>
        <v>0</v>
      </c>
      <c r="AV25" s="163">
        <f t="shared" si="21"/>
        <v>0</v>
      </c>
      <c r="AW25" s="163">
        <f t="shared" si="21"/>
        <v>0</v>
      </c>
      <c r="AX25" s="163">
        <f t="shared" si="21"/>
        <v>0</v>
      </c>
      <c r="AY25" s="163">
        <f t="shared" si="21"/>
        <v>0</v>
      </c>
      <c r="AZ25" s="163">
        <f t="shared" si="21"/>
        <v>0</v>
      </c>
      <c r="BA25" s="163">
        <f>IFERROR(SUM(AU25:AZ25),0)</f>
        <v>0</v>
      </c>
      <c r="BB25" s="163">
        <f t="shared" ref="BB25:BG25" si="22">IFERROR(SUM(BB23:BB24),0)</f>
        <v>0</v>
      </c>
      <c r="BC25" s="163">
        <f t="shared" si="22"/>
        <v>0</v>
      </c>
      <c r="BD25" s="163">
        <f t="shared" si="22"/>
        <v>0</v>
      </c>
      <c r="BE25" s="163">
        <f t="shared" si="22"/>
        <v>0</v>
      </c>
      <c r="BF25" s="163">
        <f t="shared" si="22"/>
        <v>0</v>
      </c>
      <c r="BG25" s="163">
        <f t="shared" si="22"/>
        <v>0</v>
      </c>
      <c r="BH25" s="163">
        <f>IFERROR(SUM(BB25:BG25),0)</f>
        <v>0</v>
      </c>
      <c r="BI25" s="163">
        <f t="shared" ref="BI25:BN25" si="23">IFERROR(SUM(BI23:BI24),0)</f>
        <v>0</v>
      </c>
      <c r="BJ25" s="163">
        <f t="shared" si="23"/>
        <v>0</v>
      </c>
      <c r="BK25" s="163">
        <f t="shared" si="23"/>
        <v>0</v>
      </c>
      <c r="BL25" s="163">
        <f t="shared" si="23"/>
        <v>0</v>
      </c>
      <c r="BM25" s="163">
        <f t="shared" si="23"/>
        <v>0</v>
      </c>
      <c r="BN25" s="163">
        <f t="shared" si="23"/>
        <v>0</v>
      </c>
      <c r="BO25" s="163">
        <f>IFERROR(SUM(BI25:BN25),0)</f>
        <v>0</v>
      </c>
      <c r="BP25" s="163">
        <f t="shared" ref="BP25:BU25" si="24">IFERROR(SUM(BP23:BP24),0)</f>
        <v>0</v>
      </c>
      <c r="BQ25" s="163">
        <f t="shared" si="24"/>
        <v>0</v>
      </c>
      <c r="BR25" s="163">
        <f t="shared" si="24"/>
        <v>0</v>
      </c>
      <c r="BS25" s="163">
        <f t="shared" si="24"/>
        <v>0</v>
      </c>
      <c r="BT25" s="163">
        <f t="shared" si="24"/>
        <v>0</v>
      </c>
      <c r="BU25" s="163">
        <f t="shared" si="24"/>
        <v>0</v>
      </c>
      <c r="BV25" s="163">
        <f>IFERROR(SUM(BP25:BU25),0)</f>
        <v>0</v>
      </c>
      <c r="BW25" s="163">
        <f t="shared" ref="BW25:CB25" si="25">IFERROR(SUM(BW23:BW24),0)</f>
        <v>0</v>
      </c>
      <c r="BX25" s="163">
        <f t="shared" si="25"/>
        <v>0</v>
      </c>
      <c r="BY25" s="163">
        <f t="shared" si="25"/>
        <v>0</v>
      </c>
      <c r="BZ25" s="163">
        <f t="shared" si="25"/>
        <v>0</v>
      </c>
      <c r="CA25" s="163">
        <f t="shared" si="25"/>
        <v>0</v>
      </c>
      <c r="CB25" s="163">
        <f t="shared" si="25"/>
        <v>0</v>
      </c>
      <c r="CC25" s="163">
        <f>IFERROR(SUM(BW25:CB25),0)</f>
        <v>0</v>
      </c>
      <c r="CD25" s="163">
        <f t="shared" ref="CD25:CI25" si="26">IFERROR(SUM(CD23:CD24),0)</f>
        <v>0</v>
      </c>
      <c r="CE25" s="163">
        <f t="shared" si="26"/>
        <v>0</v>
      </c>
      <c r="CF25" s="163">
        <f t="shared" si="26"/>
        <v>0</v>
      </c>
      <c r="CG25" s="163">
        <f t="shared" si="26"/>
        <v>0</v>
      </c>
      <c r="CH25" s="163">
        <f t="shared" si="26"/>
        <v>0</v>
      </c>
      <c r="CI25" s="163">
        <f t="shared" si="26"/>
        <v>0</v>
      </c>
      <c r="CJ25" s="163">
        <f>IFERROR(SUM(CD25:CI25),0)</f>
        <v>0</v>
      </c>
      <c r="CK25" s="163">
        <f t="shared" ref="CK25:CP25" si="27">IFERROR(SUM(CK23:CK24),0)</f>
        <v>0</v>
      </c>
      <c r="CL25" s="163">
        <f t="shared" si="27"/>
        <v>0</v>
      </c>
      <c r="CM25" s="163">
        <f t="shared" si="27"/>
        <v>0</v>
      </c>
      <c r="CN25" s="163">
        <f t="shared" si="27"/>
        <v>0</v>
      </c>
      <c r="CO25" s="163">
        <f t="shared" si="27"/>
        <v>0</v>
      </c>
      <c r="CP25" s="163">
        <f t="shared" si="27"/>
        <v>0</v>
      </c>
      <c r="CQ25" s="163">
        <f>IFERROR(SUM(CK25:CP25),0)</f>
        <v>0</v>
      </c>
      <c r="CR25" s="163">
        <f t="shared" ref="CR25:CW25" si="28">IFERROR(SUM(CR23:CR24),0)</f>
        <v>0</v>
      </c>
      <c r="CS25" s="163">
        <f t="shared" si="28"/>
        <v>0</v>
      </c>
      <c r="CT25" s="163">
        <f t="shared" si="28"/>
        <v>0</v>
      </c>
      <c r="CU25" s="163">
        <f t="shared" si="28"/>
        <v>0</v>
      </c>
      <c r="CV25" s="163">
        <f t="shared" si="28"/>
        <v>0</v>
      </c>
      <c r="CW25" s="163">
        <f t="shared" si="28"/>
        <v>0</v>
      </c>
      <c r="CX25" s="163">
        <f>IFERROR(SUM(CR25:CW25),0)</f>
        <v>0</v>
      </c>
      <c r="CY25" s="163">
        <f t="shared" ref="CY25:DD25" si="29">IFERROR(SUM(CY23:CY24),0)</f>
        <v>0</v>
      </c>
      <c r="CZ25" s="163">
        <f t="shared" si="29"/>
        <v>0</v>
      </c>
      <c r="DA25" s="163">
        <f t="shared" si="29"/>
        <v>0</v>
      </c>
      <c r="DB25" s="163">
        <f t="shared" si="29"/>
        <v>0</v>
      </c>
      <c r="DC25" s="163">
        <f t="shared" si="29"/>
        <v>0</v>
      </c>
      <c r="DD25" s="163">
        <f t="shared" si="29"/>
        <v>0</v>
      </c>
      <c r="DE25" s="163">
        <f>IFERROR(SUM(CY25:DD25),0)</f>
        <v>0</v>
      </c>
    </row>
    <row r="26" spans="1:110" ht="15" thickBot="1" x14ac:dyDescent="0.3">
      <c r="E26" s="17"/>
      <c r="F26" s="17"/>
      <c r="G26" s="17"/>
      <c r="H26" s="17"/>
      <c r="I26" s="17"/>
      <c r="J26" s="17"/>
      <c r="K26" s="17"/>
    </row>
    <row r="27" spans="1:110" ht="22.2" customHeight="1" thickBot="1" x14ac:dyDescent="0.3">
      <c r="B27" s="36" t="s">
        <v>62</v>
      </c>
      <c r="C27" s="10"/>
      <c r="D27" s="10"/>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row>
    <row r="28" spans="1:110" ht="22.35" customHeight="1" x14ac:dyDescent="0.25">
      <c r="B28" s="35" t="s">
        <v>57</v>
      </c>
      <c r="C28" s="33" t="s">
        <v>58</v>
      </c>
      <c r="D28" s="33">
        <v>3</v>
      </c>
      <c r="E28" s="164">
        <f t="shared" ref="E28:J29" si="30">IFERROR(SUM(E18,E23),0)</f>
        <v>0</v>
      </c>
      <c r="F28" s="164">
        <f t="shared" si="30"/>
        <v>0</v>
      </c>
      <c r="G28" s="164">
        <f t="shared" si="30"/>
        <v>0</v>
      </c>
      <c r="H28" s="164">
        <f t="shared" si="30"/>
        <v>0</v>
      </c>
      <c r="I28" s="164">
        <f t="shared" si="30"/>
        <v>0</v>
      </c>
      <c r="J28" s="164">
        <f t="shared" si="30"/>
        <v>0</v>
      </c>
      <c r="K28" s="163">
        <f>IFERROR(SUM(E28:J28),0)</f>
        <v>0</v>
      </c>
      <c r="L28" s="164">
        <f t="shared" ref="L28:Q29" si="31">IFERROR(SUM(L18,L23),0)</f>
        <v>0</v>
      </c>
      <c r="M28" s="164">
        <f t="shared" si="31"/>
        <v>0</v>
      </c>
      <c r="N28" s="164">
        <f t="shared" si="31"/>
        <v>0</v>
      </c>
      <c r="O28" s="164">
        <f t="shared" si="31"/>
        <v>0</v>
      </c>
      <c r="P28" s="164">
        <f t="shared" si="31"/>
        <v>0</v>
      </c>
      <c r="Q28" s="164">
        <f t="shared" si="31"/>
        <v>0</v>
      </c>
      <c r="R28" s="163">
        <f>IFERROR(SUM(L28:Q28),0)</f>
        <v>0</v>
      </c>
      <c r="S28" s="164">
        <f t="shared" ref="S28:X29" si="32">IFERROR(SUM(S18,S23),0)</f>
        <v>0</v>
      </c>
      <c r="T28" s="164">
        <f t="shared" si="32"/>
        <v>0</v>
      </c>
      <c r="U28" s="164">
        <f t="shared" si="32"/>
        <v>0</v>
      </c>
      <c r="V28" s="164">
        <f t="shared" si="32"/>
        <v>0</v>
      </c>
      <c r="W28" s="164">
        <f t="shared" si="32"/>
        <v>0</v>
      </c>
      <c r="X28" s="164">
        <f t="shared" si="32"/>
        <v>0</v>
      </c>
      <c r="Y28" s="163">
        <f>IFERROR(SUM(S28:X28),0)</f>
        <v>0</v>
      </c>
      <c r="Z28" s="164">
        <f t="shared" ref="Z28:AE29" si="33">IFERROR(SUM(Z18,Z23),0)</f>
        <v>0</v>
      </c>
      <c r="AA28" s="164">
        <f t="shared" si="33"/>
        <v>0</v>
      </c>
      <c r="AB28" s="164">
        <f t="shared" si="33"/>
        <v>0</v>
      </c>
      <c r="AC28" s="164">
        <f t="shared" si="33"/>
        <v>0</v>
      </c>
      <c r="AD28" s="164">
        <f t="shared" si="33"/>
        <v>0</v>
      </c>
      <c r="AE28" s="164">
        <f t="shared" si="33"/>
        <v>0</v>
      </c>
      <c r="AF28" s="163">
        <f>IFERROR(SUM(Z28:AE28),0)</f>
        <v>0</v>
      </c>
      <c r="AG28" s="164">
        <f t="shared" ref="AG28:AL29" si="34">IFERROR(SUM(AG18,AG23),0)</f>
        <v>0</v>
      </c>
      <c r="AH28" s="164">
        <f t="shared" si="34"/>
        <v>0</v>
      </c>
      <c r="AI28" s="164">
        <f t="shared" si="34"/>
        <v>0</v>
      </c>
      <c r="AJ28" s="164">
        <f t="shared" si="34"/>
        <v>0</v>
      </c>
      <c r="AK28" s="164">
        <f t="shared" si="34"/>
        <v>0</v>
      </c>
      <c r="AL28" s="164">
        <f t="shared" si="34"/>
        <v>0</v>
      </c>
      <c r="AM28" s="163">
        <f>IFERROR(SUM(AG28:AL28),0)</f>
        <v>0</v>
      </c>
      <c r="AN28" s="164">
        <f t="shared" ref="AN28:AS28" si="35">IFERROR(SUM(AN18,AN23),0)</f>
        <v>0</v>
      </c>
      <c r="AO28" s="164">
        <f t="shared" si="35"/>
        <v>0</v>
      </c>
      <c r="AP28" s="164">
        <f t="shared" si="35"/>
        <v>0</v>
      </c>
      <c r="AQ28" s="164">
        <f t="shared" si="35"/>
        <v>0</v>
      </c>
      <c r="AR28" s="164">
        <f t="shared" si="35"/>
        <v>0</v>
      </c>
      <c r="AS28" s="164">
        <f t="shared" si="35"/>
        <v>0</v>
      </c>
      <c r="AT28" s="163">
        <f>IFERROR(SUM(AN28:AS28),0)</f>
        <v>0</v>
      </c>
      <c r="AU28" s="164">
        <f t="shared" ref="AU28:AZ28" si="36">IFERROR(SUM(AU18,AU23),0)</f>
        <v>0</v>
      </c>
      <c r="AV28" s="164">
        <f t="shared" si="36"/>
        <v>0</v>
      </c>
      <c r="AW28" s="164">
        <f t="shared" si="36"/>
        <v>0</v>
      </c>
      <c r="AX28" s="164">
        <f t="shared" si="36"/>
        <v>0</v>
      </c>
      <c r="AY28" s="164">
        <f t="shared" si="36"/>
        <v>0</v>
      </c>
      <c r="AZ28" s="164">
        <f t="shared" si="36"/>
        <v>0</v>
      </c>
      <c r="BA28" s="163">
        <f>IFERROR(SUM(AU28:AZ28),0)</f>
        <v>0</v>
      </c>
      <c r="BB28" s="164">
        <f t="shared" ref="BB28:BG28" si="37">IFERROR(SUM(BB18,BB23),0)</f>
        <v>0</v>
      </c>
      <c r="BC28" s="164">
        <f t="shared" si="37"/>
        <v>0</v>
      </c>
      <c r="BD28" s="164">
        <f t="shared" si="37"/>
        <v>0</v>
      </c>
      <c r="BE28" s="164">
        <f t="shared" si="37"/>
        <v>0</v>
      </c>
      <c r="BF28" s="164">
        <f t="shared" si="37"/>
        <v>0</v>
      </c>
      <c r="BG28" s="164">
        <f t="shared" si="37"/>
        <v>0</v>
      </c>
      <c r="BH28" s="163">
        <f>IFERROR(SUM(BB28:BG28),0)</f>
        <v>0</v>
      </c>
      <c r="BI28" s="164">
        <f t="shared" ref="BI28:BN28" si="38">IFERROR(SUM(BI18,BI23),0)</f>
        <v>0</v>
      </c>
      <c r="BJ28" s="164">
        <f t="shared" si="38"/>
        <v>0</v>
      </c>
      <c r="BK28" s="164">
        <f t="shared" si="38"/>
        <v>0</v>
      </c>
      <c r="BL28" s="164">
        <f t="shared" si="38"/>
        <v>0</v>
      </c>
      <c r="BM28" s="164">
        <f t="shared" si="38"/>
        <v>0</v>
      </c>
      <c r="BN28" s="164">
        <f t="shared" si="38"/>
        <v>0</v>
      </c>
      <c r="BO28" s="163">
        <f>IFERROR(SUM(BI28:BN28),0)</f>
        <v>0</v>
      </c>
      <c r="BP28" s="164">
        <f t="shared" ref="BP28:BU28" si="39">IFERROR(SUM(BP18,BP23),0)</f>
        <v>0</v>
      </c>
      <c r="BQ28" s="164">
        <f t="shared" si="39"/>
        <v>0</v>
      </c>
      <c r="BR28" s="164">
        <f t="shared" si="39"/>
        <v>0</v>
      </c>
      <c r="BS28" s="164">
        <f t="shared" si="39"/>
        <v>0</v>
      </c>
      <c r="BT28" s="164">
        <f t="shared" si="39"/>
        <v>0</v>
      </c>
      <c r="BU28" s="164">
        <f t="shared" si="39"/>
        <v>0</v>
      </c>
      <c r="BV28" s="163">
        <f>IFERROR(SUM(BP28:BU28),0)</f>
        <v>0</v>
      </c>
      <c r="BW28" s="164">
        <f t="shared" ref="BW28:CB28" si="40">IFERROR(SUM(BW18,BW23),0)</f>
        <v>0</v>
      </c>
      <c r="BX28" s="164">
        <f t="shared" si="40"/>
        <v>0</v>
      </c>
      <c r="BY28" s="164">
        <f t="shared" si="40"/>
        <v>0</v>
      </c>
      <c r="BZ28" s="164">
        <f t="shared" si="40"/>
        <v>0</v>
      </c>
      <c r="CA28" s="164">
        <f t="shared" si="40"/>
        <v>0</v>
      </c>
      <c r="CB28" s="164">
        <f t="shared" si="40"/>
        <v>0</v>
      </c>
      <c r="CC28" s="163">
        <f>IFERROR(SUM(BW28:CB28),0)</f>
        <v>0</v>
      </c>
      <c r="CD28" s="164">
        <f t="shared" ref="CD28:CI28" si="41">IFERROR(SUM(CD18,CD23),0)</f>
        <v>0</v>
      </c>
      <c r="CE28" s="164">
        <f t="shared" si="41"/>
        <v>0</v>
      </c>
      <c r="CF28" s="164">
        <f t="shared" si="41"/>
        <v>0</v>
      </c>
      <c r="CG28" s="164">
        <f t="shared" si="41"/>
        <v>0</v>
      </c>
      <c r="CH28" s="164">
        <f t="shared" si="41"/>
        <v>0</v>
      </c>
      <c r="CI28" s="164">
        <f t="shared" si="41"/>
        <v>0</v>
      </c>
      <c r="CJ28" s="163">
        <f>IFERROR(SUM(CD28:CI28),0)</f>
        <v>0</v>
      </c>
      <c r="CK28" s="164">
        <f t="shared" ref="CK28:CP28" si="42">IFERROR(SUM(CK18,CK23),0)</f>
        <v>0</v>
      </c>
      <c r="CL28" s="164">
        <f t="shared" si="42"/>
        <v>0</v>
      </c>
      <c r="CM28" s="164">
        <f t="shared" si="42"/>
        <v>0</v>
      </c>
      <c r="CN28" s="164">
        <f t="shared" si="42"/>
        <v>0</v>
      </c>
      <c r="CO28" s="164">
        <f t="shared" si="42"/>
        <v>0</v>
      </c>
      <c r="CP28" s="164">
        <f t="shared" si="42"/>
        <v>0</v>
      </c>
      <c r="CQ28" s="163">
        <f>IFERROR(SUM(CK28:CP28),0)</f>
        <v>0</v>
      </c>
      <c r="CR28" s="164">
        <f t="shared" ref="CR28:CW28" si="43">IFERROR(SUM(CR18,CR23),0)</f>
        <v>0</v>
      </c>
      <c r="CS28" s="164">
        <f t="shared" si="43"/>
        <v>0</v>
      </c>
      <c r="CT28" s="164">
        <f t="shared" si="43"/>
        <v>0</v>
      </c>
      <c r="CU28" s="164">
        <f t="shared" si="43"/>
        <v>0</v>
      </c>
      <c r="CV28" s="164">
        <f t="shared" si="43"/>
        <v>0</v>
      </c>
      <c r="CW28" s="164">
        <f t="shared" si="43"/>
        <v>0</v>
      </c>
      <c r="CX28" s="163">
        <f>IFERROR(SUM(CR28:CW28),0)</f>
        <v>0</v>
      </c>
      <c r="CY28" s="164">
        <f t="shared" ref="CY28:DD28" si="44">IFERROR(SUM(CY18,CY23),0)</f>
        <v>0</v>
      </c>
      <c r="CZ28" s="164">
        <f t="shared" si="44"/>
        <v>0</v>
      </c>
      <c r="DA28" s="164">
        <f t="shared" si="44"/>
        <v>0</v>
      </c>
      <c r="DB28" s="164">
        <f t="shared" si="44"/>
        <v>0</v>
      </c>
      <c r="DC28" s="164">
        <f t="shared" si="44"/>
        <v>0</v>
      </c>
      <c r="DD28" s="164">
        <f t="shared" si="44"/>
        <v>0</v>
      </c>
      <c r="DE28" s="163">
        <f>IFERROR(SUM(CY28:DD28),0)</f>
        <v>0</v>
      </c>
    </row>
    <row r="29" spans="1:110" ht="22.35" customHeight="1" x14ac:dyDescent="0.25">
      <c r="B29" s="34" t="s">
        <v>59</v>
      </c>
      <c r="C29" s="33" t="s">
        <v>58</v>
      </c>
      <c r="D29" s="33">
        <v>3</v>
      </c>
      <c r="E29" s="164">
        <f t="shared" si="30"/>
        <v>0</v>
      </c>
      <c r="F29" s="164">
        <f t="shared" si="30"/>
        <v>0</v>
      </c>
      <c r="G29" s="164">
        <f t="shared" si="30"/>
        <v>0</v>
      </c>
      <c r="H29" s="164">
        <f t="shared" si="30"/>
        <v>0</v>
      </c>
      <c r="I29" s="164">
        <f t="shared" si="30"/>
        <v>0</v>
      </c>
      <c r="J29" s="164">
        <f t="shared" si="30"/>
        <v>0</v>
      </c>
      <c r="K29" s="163">
        <f>IFERROR(SUM(E29:J29),0)</f>
        <v>0</v>
      </c>
      <c r="L29" s="164">
        <f t="shared" si="31"/>
        <v>0</v>
      </c>
      <c r="M29" s="164">
        <f t="shared" si="31"/>
        <v>0</v>
      </c>
      <c r="N29" s="164">
        <f t="shared" si="31"/>
        <v>0</v>
      </c>
      <c r="O29" s="164">
        <f t="shared" si="31"/>
        <v>0</v>
      </c>
      <c r="P29" s="164">
        <f t="shared" si="31"/>
        <v>0</v>
      </c>
      <c r="Q29" s="164">
        <f t="shared" si="31"/>
        <v>0</v>
      </c>
      <c r="R29" s="163">
        <f>IFERROR(SUM(L29:Q29),0)</f>
        <v>0</v>
      </c>
      <c r="S29" s="164">
        <f t="shared" si="32"/>
        <v>0</v>
      </c>
      <c r="T29" s="164">
        <f t="shared" si="32"/>
        <v>0</v>
      </c>
      <c r="U29" s="164">
        <f t="shared" si="32"/>
        <v>0</v>
      </c>
      <c r="V29" s="164">
        <f t="shared" si="32"/>
        <v>0</v>
      </c>
      <c r="W29" s="164">
        <f t="shared" si="32"/>
        <v>0</v>
      </c>
      <c r="X29" s="164">
        <f t="shared" si="32"/>
        <v>0</v>
      </c>
      <c r="Y29" s="163">
        <f>IFERROR(SUM(S29:X29),0)</f>
        <v>0</v>
      </c>
      <c r="Z29" s="164">
        <f t="shared" si="33"/>
        <v>0</v>
      </c>
      <c r="AA29" s="164">
        <f t="shared" si="33"/>
        <v>0</v>
      </c>
      <c r="AB29" s="164">
        <f t="shared" si="33"/>
        <v>0</v>
      </c>
      <c r="AC29" s="164">
        <f t="shared" si="33"/>
        <v>0</v>
      </c>
      <c r="AD29" s="164">
        <f t="shared" si="33"/>
        <v>0</v>
      </c>
      <c r="AE29" s="164">
        <f t="shared" si="33"/>
        <v>0</v>
      </c>
      <c r="AF29" s="163">
        <f>IFERROR(SUM(Z29:AE29),0)</f>
        <v>0</v>
      </c>
      <c r="AG29" s="164">
        <f t="shared" si="34"/>
        <v>0</v>
      </c>
      <c r="AH29" s="164">
        <f t="shared" si="34"/>
        <v>0</v>
      </c>
      <c r="AI29" s="164">
        <f t="shared" si="34"/>
        <v>0</v>
      </c>
      <c r="AJ29" s="164">
        <f t="shared" si="34"/>
        <v>0</v>
      </c>
      <c r="AK29" s="164">
        <f t="shared" si="34"/>
        <v>0</v>
      </c>
      <c r="AL29" s="164">
        <f t="shared" si="34"/>
        <v>0</v>
      </c>
      <c r="AM29" s="163">
        <f>IFERROR(SUM(AG29:AL29),0)</f>
        <v>0</v>
      </c>
      <c r="AN29" s="165"/>
      <c r="AO29" s="165"/>
      <c r="AP29" s="165"/>
      <c r="AQ29" s="165"/>
      <c r="AR29" s="165"/>
      <c r="AS29" s="165"/>
      <c r="AT29" s="166"/>
      <c r="AU29" s="165"/>
      <c r="AV29" s="165"/>
      <c r="AW29" s="165"/>
      <c r="AX29" s="165"/>
      <c r="AY29" s="165"/>
      <c r="AZ29" s="165"/>
      <c r="BA29" s="166"/>
      <c r="BB29" s="165"/>
      <c r="BC29" s="165"/>
      <c r="BD29" s="165"/>
      <c r="BE29" s="165"/>
      <c r="BF29" s="165"/>
      <c r="BG29" s="165"/>
      <c r="BH29" s="166"/>
      <c r="BI29" s="165"/>
      <c r="BJ29" s="165"/>
      <c r="BK29" s="165"/>
      <c r="BL29" s="165"/>
      <c r="BM29" s="165"/>
      <c r="BN29" s="165"/>
      <c r="BO29" s="166"/>
      <c r="BP29" s="165"/>
      <c r="BQ29" s="165"/>
      <c r="BR29" s="165"/>
      <c r="BS29" s="165"/>
      <c r="BT29" s="165"/>
      <c r="BU29" s="165"/>
      <c r="BV29" s="166"/>
      <c r="BW29" s="165"/>
      <c r="BX29" s="165"/>
      <c r="BY29" s="165"/>
      <c r="BZ29" s="165"/>
      <c r="CA29" s="165"/>
      <c r="CB29" s="165"/>
      <c r="CC29" s="166"/>
      <c r="CD29" s="165"/>
      <c r="CE29" s="165"/>
      <c r="CF29" s="165"/>
      <c r="CG29" s="165"/>
      <c r="CH29" s="165"/>
      <c r="CI29" s="165"/>
      <c r="CJ29" s="166"/>
      <c r="CK29" s="165"/>
      <c r="CL29" s="165"/>
      <c r="CM29" s="165"/>
      <c r="CN29" s="165"/>
      <c r="CO29" s="165"/>
      <c r="CP29" s="165"/>
      <c r="CQ29" s="166"/>
      <c r="CR29" s="165"/>
      <c r="CS29" s="165"/>
      <c r="CT29" s="165"/>
      <c r="CU29" s="165"/>
      <c r="CV29" s="165"/>
      <c r="CW29" s="165"/>
      <c r="CX29" s="166"/>
      <c r="CY29" s="165"/>
      <c r="CZ29" s="165"/>
      <c r="DA29" s="165"/>
      <c r="DB29" s="165"/>
      <c r="DC29" s="165"/>
      <c r="DD29" s="165"/>
      <c r="DE29" s="166"/>
    </row>
    <row r="30" spans="1:110" ht="22.35" customHeight="1" x14ac:dyDescent="0.25">
      <c r="B30" s="34" t="s">
        <v>60</v>
      </c>
      <c r="C30" s="33" t="s">
        <v>58</v>
      </c>
      <c r="D30" s="33">
        <v>3</v>
      </c>
      <c r="E30" s="163">
        <f t="shared" ref="E30:J30" si="45">IFERROR(SUM(E28:E29),0)</f>
        <v>0</v>
      </c>
      <c r="F30" s="163">
        <f t="shared" si="45"/>
        <v>0</v>
      </c>
      <c r="G30" s="163">
        <f t="shared" si="45"/>
        <v>0</v>
      </c>
      <c r="H30" s="163">
        <f t="shared" si="45"/>
        <v>0</v>
      </c>
      <c r="I30" s="163">
        <f t="shared" si="45"/>
        <v>0</v>
      </c>
      <c r="J30" s="163">
        <f t="shared" si="45"/>
        <v>0</v>
      </c>
      <c r="K30" s="163">
        <f>IFERROR(SUM(E30:J30),0)</f>
        <v>0</v>
      </c>
      <c r="L30" s="163">
        <f t="shared" ref="L30:Q30" si="46">IFERROR(SUM(L28:L29),0)</f>
        <v>0</v>
      </c>
      <c r="M30" s="163">
        <f t="shared" si="46"/>
        <v>0</v>
      </c>
      <c r="N30" s="163">
        <f t="shared" si="46"/>
        <v>0</v>
      </c>
      <c r="O30" s="163">
        <f t="shared" si="46"/>
        <v>0</v>
      </c>
      <c r="P30" s="163">
        <f t="shared" si="46"/>
        <v>0</v>
      </c>
      <c r="Q30" s="163">
        <f t="shared" si="46"/>
        <v>0</v>
      </c>
      <c r="R30" s="163">
        <f>IFERROR(SUM(L30:Q30),0)</f>
        <v>0</v>
      </c>
      <c r="S30" s="163">
        <f t="shared" ref="S30:X30" si="47">IFERROR(SUM(S28:S29),0)</f>
        <v>0</v>
      </c>
      <c r="T30" s="163">
        <f t="shared" si="47"/>
        <v>0</v>
      </c>
      <c r="U30" s="163">
        <f t="shared" si="47"/>
        <v>0</v>
      </c>
      <c r="V30" s="163">
        <f t="shared" si="47"/>
        <v>0</v>
      </c>
      <c r="W30" s="163">
        <f t="shared" si="47"/>
        <v>0</v>
      </c>
      <c r="X30" s="163">
        <f t="shared" si="47"/>
        <v>0</v>
      </c>
      <c r="Y30" s="163">
        <f>IFERROR(SUM(S30:X30),0)</f>
        <v>0</v>
      </c>
      <c r="Z30" s="163">
        <f t="shared" ref="Z30:AE30" si="48">IFERROR(SUM(Z28:Z29),0)</f>
        <v>0</v>
      </c>
      <c r="AA30" s="163">
        <f t="shared" si="48"/>
        <v>0</v>
      </c>
      <c r="AB30" s="163">
        <f t="shared" si="48"/>
        <v>0</v>
      </c>
      <c r="AC30" s="163">
        <f t="shared" si="48"/>
        <v>0</v>
      </c>
      <c r="AD30" s="163">
        <f t="shared" si="48"/>
        <v>0</v>
      </c>
      <c r="AE30" s="163">
        <f t="shared" si="48"/>
        <v>0</v>
      </c>
      <c r="AF30" s="163">
        <f>IFERROR(SUM(Z30:AE30),0)</f>
        <v>0</v>
      </c>
      <c r="AG30" s="163">
        <f t="shared" ref="AG30:AL30" si="49">IFERROR(SUM(AG28:AG29),0)</f>
        <v>0</v>
      </c>
      <c r="AH30" s="163">
        <f t="shared" si="49"/>
        <v>0</v>
      </c>
      <c r="AI30" s="163">
        <f t="shared" si="49"/>
        <v>0</v>
      </c>
      <c r="AJ30" s="163">
        <f t="shared" si="49"/>
        <v>0</v>
      </c>
      <c r="AK30" s="163">
        <f t="shared" si="49"/>
        <v>0</v>
      </c>
      <c r="AL30" s="163">
        <f t="shared" si="49"/>
        <v>0</v>
      </c>
      <c r="AM30" s="163">
        <f>IFERROR(SUM(AG30:AL30),0)</f>
        <v>0</v>
      </c>
      <c r="AN30" s="163">
        <f t="shared" ref="AN30:AS30" si="50">IFERROR(SUM(AN28:AN29),0)</f>
        <v>0</v>
      </c>
      <c r="AO30" s="163">
        <f t="shared" si="50"/>
        <v>0</v>
      </c>
      <c r="AP30" s="163">
        <f t="shared" si="50"/>
        <v>0</v>
      </c>
      <c r="AQ30" s="163">
        <f t="shared" si="50"/>
        <v>0</v>
      </c>
      <c r="AR30" s="163">
        <f t="shared" si="50"/>
        <v>0</v>
      </c>
      <c r="AS30" s="163">
        <f t="shared" si="50"/>
        <v>0</v>
      </c>
      <c r="AT30" s="163">
        <f>IFERROR(SUM(AN30:AS30),0)</f>
        <v>0</v>
      </c>
      <c r="AU30" s="163">
        <f t="shared" ref="AU30:AZ30" si="51">IFERROR(SUM(AU28:AU29),0)</f>
        <v>0</v>
      </c>
      <c r="AV30" s="163">
        <f t="shared" si="51"/>
        <v>0</v>
      </c>
      <c r="AW30" s="163">
        <f t="shared" si="51"/>
        <v>0</v>
      </c>
      <c r="AX30" s="163">
        <f t="shared" si="51"/>
        <v>0</v>
      </c>
      <c r="AY30" s="163">
        <f t="shared" si="51"/>
        <v>0</v>
      </c>
      <c r="AZ30" s="163">
        <f t="shared" si="51"/>
        <v>0</v>
      </c>
      <c r="BA30" s="163">
        <f>IFERROR(SUM(AU30:AZ30),0)</f>
        <v>0</v>
      </c>
      <c r="BB30" s="163">
        <f t="shared" ref="BB30:BG30" si="52">IFERROR(SUM(BB28:BB29),0)</f>
        <v>0</v>
      </c>
      <c r="BC30" s="163">
        <f t="shared" si="52"/>
        <v>0</v>
      </c>
      <c r="BD30" s="163">
        <f t="shared" si="52"/>
        <v>0</v>
      </c>
      <c r="BE30" s="163">
        <f t="shared" si="52"/>
        <v>0</v>
      </c>
      <c r="BF30" s="163">
        <f t="shared" si="52"/>
        <v>0</v>
      </c>
      <c r="BG30" s="163">
        <f t="shared" si="52"/>
        <v>0</v>
      </c>
      <c r="BH30" s="163">
        <f>IFERROR(SUM(BB30:BG30),0)</f>
        <v>0</v>
      </c>
      <c r="BI30" s="163">
        <f t="shared" ref="BI30:BN30" si="53">IFERROR(SUM(BI28:BI29),0)</f>
        <v>0</v>
      </c>
      <c r="BJ30" s="163">
        <f t="shared" si="53"/>
        <v>0</v>
      </c>
      <c r="BK30" s="163">
        <f t="shared" si="53"/>
        <v>0</v>
      </c>
      <c r="BL30" s="163">
        <f t="shared" si="53"/>
        <v>0</v>
      </c>
      <c r="BM30" s="163">
        <f t="shared" si="53"/>
        <v>0</v>
      </c>
      <c r="BN30" s="163">
        <f t="shared" si="53"/>
        <v>0</v>
      </c>
      <c r="BO30" s="163">
        <f>IFERROR(SUM(BI30:BN30),0)</f>
        <v>0</v>
      </c>
      <c r="BP30" s="163">
        <f t="shared" ref="BP30:BU30" si="54">IFERROR(SUM(BP28:BP29),0)</f>
        <v>0</v>
      </c>
      <c r="BQ30" s="163">
        <f t="shared" si="54"/>
        <v>0</v>
      </c>
      <c r="BR30" s="163">
        <f t="shared" si="54"/>
        <v>0</v>
      </c>
      <c r="BS30" s="163">
        <f t="shared" si="54"/>
        <v>0</v>
      </c>
      <c r="BT30" s="163">
        <f t="shared" si="54"/>
        <v>0</v>
      </c>
      <c r="BU30" s="163">
        <f t="shared" si="54"/>
        <v>0</v>
      </c>
      <c r="BV30" s="163">
        <f>IFERROR(SUM(BP30:BU30),0)</f>
        <v>0</v>
      </c>
      <c r="BW30" s="163">
        <f t="shared" ref="BW30:CB30" si="55">IFERROR(SUM(BW28:BW29),0)</f>
        <v>0</v>
      </c>
      <c r="BX30" s="163">
        <f t="shared" si="55"/>
        <v>0</v>
      </c>
      <c r="BY30" s="163">
        <f t="shared" si="55"/>
        <v>0</v>
      </c>
      <c r="BZ30" s="163">
        <f t="shared" si="55"/>
        <v>0</v>
      </c>
      <c r="CA30" s="163">
        <f t="shared" si="55"/>
        <v>0</v>
      </c>
      <c r="CB30" s="163">
        <f t="shared" si="55"/>
        <v>0</v>
      </c>
      <c r="CC30" s="163">
        <f>IFERROR(SUM(BW30:CB30),0)</f>
        <v>0</v>
      </c>
      <c r="CD30" s="163">
        <f t="shared" ref="CD30:CI30" si="56">IFERROR(SUM(CD28:CD29),0)</f>
        <v>0</v>
      </c>
      <c r="CE30" s="163">
        <f t="shared" si="56"/>
        <v>0</v>
      </c>
      <c r="CF30" s="163">
        <f t="shared" si="56"/>
        <v>0</v>
      </c>
      <c r="CG30" s="163">
        <f t="shared" si="56"/>
        <v>0</v>
      </c>
      <c r="CH30" s="163">
        <f t="shared" si="56"/>
        <v>0</v>
      </c>
      <c r="CI30" s="163">
        <f t="shared" si="56"/>
        <v>0</v>
      </c>
      <c r="CJ30" s="163">
        <f>IFERROR(SUM(CD30:CI30),0)</f>
        <v>0</v>
      </c>
      <c r="CK30" s="163">
        <f t="shared" ref="CK30:CP30" si="57">IFERROR(SUM(CK28:CK29),0)</f>
        <v>0</v>
      </c>
      <c r="CL30" s="163">
        <f t="shared" si="57"/>
        <v>0</v>
      </c>
      <c r="CM30" s="163">
        <f t="shared" si="57"/>
        <v>0</v>
      </c>
      <c r="CN30" s="163">
        <f t="shared" si="57"/>
        <v>0</v>
      </c>
      <c r="CO30" s="163">
        <f t="shared" si="57"/>
        <v>0</v>
      </c>
      <c r="CP30" s="163">
        <f t="shared" si="57"/>
        <v>0</v>
      </c>
      <c r="CQ30" s="163">
        <f>IFERROR(SUM(CK30:CP30),0)</f>
        <v>0</v>
      </c>
      <c r="CR30" s="163">
        <f t="shared" ref="CR30:CW30" si="58">IFERROR(SUM(CR28:CR29),0)</f>
        <v>0</v>
      </c>
      <c r="CS30" s="163">
        <f t="shared" si="58"/>
        <v>0</v>
      </c>
      <c r="CT30" s="163">
        <f t="shared" si="58"/>
        <v>0</v>
      </c>
      <c r="CU30" s="163">
        <f t="shared" si="58"/>
        <v>0</v>
      </c>
      <c r="CV30" s="163">
        <f t="shared" si="58"/>
        <v>0</v>
      </c>
      <c r="CW30" s="163">
        <f t="shared" si="58"/>
        <v>0</v>
      </c>
      <c r="CX30" s="163">
        <f>IFERROR(SUM(CR30:CW30),0)</f>
        <v>0</v>
      </c>
      <c r="CY30" s="163">
        <f t="shared" ref="CY30:DD30" si="59">IFERROR(SUM(CY28:CY29),0)</f>
        <v>0</v>
      </c>
      <c r="CZ30" s="163">
        <f t="shared" si="59"/>
        <v>0</v>
      </c>
      <c r="DA30" s="163">
        <f t="shared" si="59"/>
        <v>0</v>
      </c>
      <c r="DB30" s="163">
        <f t="shared" si="59"/>
        <v>0</v>
      </c>
      <c r="DC30" s="163">
        <f t="shared" si="59"/>
        <v>0</v>
      </c>
      <c r="DD30" s="163">
        <f t="shared" si="59"/>
        <v>0</v>
      </c>
      <c r="DE30" s="163">
        <f>IFERROR(SUM(CY30:DD30),0)</f>
        <v>0</v>
      </c>
    </row>
    <row r="31" spans="1:110" x14ac:dyDescent="0.25">
      <c r="DF31" s="76" t="s">
        <v>107</v>
      </c>
    </row>
    <row r="32" spans="1:110" x14ac:dyDescent="0.25">
      <c r="E32" s="81"/>
      <c r="F32" s="81"/>
      <c r="G32" s="81"/>
      <c r="H32" s="81"/>
    </row>
  </sheetData>
  <sheetProtection formatColumns="0" formatRows="0"/>
  <mergeCells count="24">
    <mergeCell ref="CD15:CJ15"/>
    <mergeCell ref="CK15:CQ15"/>
    <mergeCell ref="CR15:CX15"/>
    <mergeCell ref="CY15:DE15"/>
    <mergeCell ref="AU15:BA15"/>
    <mergeCell ref="BB15:BH15"/>
    <mergeCell ref="BI15:BO15"/>
    <mergeCell ref="BP15:BV15"/>
    <mergeCell ref="BW15:CC15"/>
    <mergeCell ref="L15:R15"/>
    <mergeCell ref="S15:Y15"/>
    <mergeCell ref="Z15:AF15"/>
    <mergeCell ref="AG15:AM15"/>
    <mergeCell ref="AN15:AT15"/>
    <mergeCell ref="B2:F2"/>
    <mergeCell ref="C4:F4"/>
    <mergeCell ref="C6:F6"/>
    <mergeCell ref="B14:B15"/>
    <mergeCell ref="C14:C15"/>
    <mergeCell ref="D14:D15"/>
    <mergeCell ref="E15:K15"/>
    <mergeCell ref="C8:E8"/>
    <mergeCell ref="C10:F10"/>
    <mergeCell ref="C12:F12"/>
  </mergeCells>
  <dataValidations count="1">
    <dataValidation type="custom" allowBlank="1" showErrorMessage="1" errorTitle="Input Error" error="Please input a numeric value." sqref="Z23:AE24 E18:J19 S28:X29 L18:Q19 AG23:AL24 Z18:AE19 E28:J29 L23:Q24 S23:X24 AG18:AL19 L28:Q29 E23:J24 S18:X19 Z28:AE29 AG28:AL29 AN23:AS24 AN18:AS19 AN28:AS29 AU23:AZ24 AU18:AZ19 AU28:AZ29 BB23:BG24 BB18:BG19 BB28:BG29 BI23:BN24 BI18:BN19 BI28:BN29 BP23:BU24 BP18:BU19 BP28:BU29 BW23:CB24 BW18:CB19 BW28:CB29 CD23:CI24 CD18:CI19 CD28:CI29 CK23:CP24 CK18:CP19 CK28:CP29 CR23:CW24 CR18:CW19 CR28:CW29 CY23:DD24 CY18:DD19 CY28:DD29" xr:uid="{306C94A7-D884-4F21-8008-F2CF598EC67A}">
      <formula1>ISNUMBER(E18)</formula1>
    </dataValidation>
  </dataValidations>
  <pageMargins left="0.7" right="0.7" top="0.75" bottom="0.75" header="0.3" footer="0.3"/>
  <pageSetup paperSize="8" fitToHeight="0" orientation="landscape" r:id="rId1"/>
  <headerFooter>
    <oddHeader>&amp;L&amp;F&amp;CSheet: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E216F5C7-2678-424D-A192-2791F77B0BDF}">
          <x14:formula1>
            <xm:f>Validation!$D$3:$D$18</xm:f>
          </x14:formula1>
          <xm:sqref>C4:F4</xm:sqref>
        </x14:dataValidation>
        <x14:dataValidation type="list" allowBlank="1" showInputMessage="1" showErrorMessage="1" xr:uid="{6ACF0978-2AF5-4D9E-AC9B-9849DE56066D}">
          <x14:formula1>
            <xm:f>Validation!$B$3:$B$4</xm:f>
          </x14:formula1>
          <xm:sqref>C6:F6</xm:sqref>
        </x14:dataValidation>
        <x14:dataValidation type="list" allowBlank="1" showInputMessage="1" showErrorMessage="1" xr:uid="{C0C88BB1-2814-4AE2-9A71-B283FC1E9251}">
          <x14:formula1>
            <xm:f>Validation!$H$3:$H$17</xm:f>
          </x14:formula1>
          <xm:sqref>C10:F10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90D4A-8996-4950-B999-7EFFDC441FE0}">
  <sheetPr codeName="Sheet4">
    <pageSetUpPr fitToPage="1"/>
  </sheetPr>
  <dimension ref="A1:DG172"/>
  <sheetViews>
    <sheetView tabSelected="1" zoomScale="60" zoomScaleNormal="60" workbookViewId="0">
      <selection activeCell="AH151" sqref="AH151:AM151"/>
    </sheetView>
  </sheetViews>
  <sheetFormatPr defaultColWidth="8.59765625" defaultRowHeight="14.4" x14ac:dyDescent="0.25"/>
  <cols>
    <col min="1" max="1" width="1.796875" style="76" customWidth="1"/>
    <col min="2" max="2" width="50.59765625" style="8" customWidth="1"/>
    <col min="3" max="3" width="21.296875" style="8" customWidth="1"/>
    <col min="4" max="4" width="5.59765625" style="8" customWidth="1"/>
    <col min="5" max="5" width="18.796875" style="8" customWidth="1"/>
    <col min="6" max="12" width="16.59765625" style="15" customWidth="1"/>
    <col min="13" max="102" width="16.59765625" style="8" customWidth="1"/>
    <col min="103" max="103" width="16.5" style="8" customWidth="1"/>
    <col min="104" max="109" width="16.59765625" style="8" customWidth="1"/>
    <col min="110" max="110" width="16.296875" style="8" customWidth="1"/>
    <col min="111" max="111" width="1.5" style="76" customWidth="1"/>
    <col min="112" max="16384" width="8.59765625" style="8"/>
  </cols>
  <sheetData>
    <row r="1" spans="1:111" ht="21" customHeight="1" x14ac:dyDescent="0.25"/>
    <row r="2" spans="1:111" ht="45" customHeight="1" x14ac:dyDescent="0.25">
      <c r="B2" s="370" t="s">
        <v>110</v>
      </c>
      <c r="C2" s="371"/>
      <c r="D2" s="371"/>
      <c r="E2" s="371"/>
      <c r="F2" s="371"/>
      <c r="G2" s="371"/>
      <c r="H2" s="39"/>
      <c r="I2" s="39"/>
      <c r="J2" s="39"/>
      <c r="K2" s="39"/>
      <c r="L2" s="39"/>
    </row>
    <row r="3" spans="1:111" s="1" customFormat="1" ht="19.95" customHeight="1" thickBot="1" x14ac:dyDescent="0.3">
      <c r="A3" s="77"/>
      <c r="B3" s="2"/>
      <c r="C3" s="2"/>
      <c r="D3" s="2"/>
      <c r="E3" s="2"/>
      <c r="F3" s="3"/>
      <c r="G3" s="3"/>
      <c r="H3" s="3"/>
      <c r="I3" s="3"/>
      <c r="J3" s="3"/>
      <c r="K3" s="2"/>
      <c r="L3" s="2"/>
      <c r="DG3" s="77"/>
    </row>
    <row r="4" spans="1:111" s="1" customFormat="1" ht="45" customHeight="1" thickBot="1" x14ac:dyDescent="0.3">
      <c r="A4" s="77"/>
      <c r="B4" s="430" t="s">
        <v>111</v>
      </c>
      <c r="C4" s="431"/>
      <c r="D4" s="431"/>
      <c r="E4" s="431"/>
      <c r="F4" s="431"/>
      <c r="G4" s="432"/>
      <c r="H4" s="3"/>
      <c r="I4" s="3"/>
      <c r="J4" s="3"/>
      <c r="K4" s="2"/>
      <c r="L4" s="2"/>
      <c r="DG4" s="77"/>
    </row>
    <row r="5" spans="1:111" s="1" customFormat="1" ht="19.95" customHeight="1" thickBot="1" x14ac:dyDescent="0.3">
      <c r="A5" s="77"/>
      <c r="B5" s="2"/>
      <c r="C5" s="2"/>
      <c r="D5" s="2"/>
      <c r="E5" s="2"/>
      <c r="F5" s="3"/>
      <c r="G5" s="3"/>
      <c r="H5" s="3"/>
      <c r="I5" s="3"/>
      <c r="J5" s="3"/>
      <c r="K5" s="2"/>
      <c r="L5" s="2"/>
      <c r="DG5" s="77"/>
    </row>
    <row r="6" spans="1:111" s="1" customFormat="1" ht="30" customHeight="1" thickBot="1" x14ac:dyDescent="0.3">
      <c r="A6" s="77"/>
      <c r="B6" s="41" t="s">
        <v>24</v>
      </c>
      <c r="C6" s="433" t="s">
        <v>1141</v>
      </c>
      <c r="D6" s="434"/>
      <c r="E6" s="434"/>
      <c r="F6" s="434"/>
      <c r="G6" s="435"/>
      <c r="H6" s="167" t="str">
        <f>IFERROR(_xlfn.XLOOKUP(C6,Validation!D3:D18,Validation!E3:E18), "")</f>
        <v>TMS</v>
      </c>
      <c r="I6" s="50"/>
      <c r="J6" s="40"/>
      <c r="K6" s="40"/>
      <c r="L6" s="40"/>
      <c r="DG6" s="77"/>
    </row>
    <row r="7" spans="1:111" s="4" customFormat="1" ht="20.399999999999999" thickBot="1" x14ac:dyDescent="0.3">
      <c r="A7" s="76"/>
      <c r="B7" s="43"/>
      <c r="C7" s="37"/>
      <c r="D7" s="37"/>
      <c r="E7" s="37"/>
      <c r="F7" s="37"/>
      <c r="G7" s="37"/>
      <c r="H7" s="19"/>
      <c r="I7" s="19"/>
      <c r="J7" s="19"/>
      <c r="K7" s="19"/>
      <c r="L7" s="19"/>
      <c r="DG7" s="76"/>
    </row>
    <row r="8" spans="1:111" s="4" customFormat="1" ht="30" customHeight="1" thickBot="1" x14ac:dyDescent="0.3">
      <c r="A8" s="76"/>
      <c r="B8" s="36" t="s">
        <v>25</v>
      </c>
      <c r="C8" s="436" t="s">
        <v>1142</v>
      </c>
      <c r="D8" s="437"/>
      <c r="E8" s="437"/>
      <c r="F8" s="437"/>
      <c r="G8" s="438"/>
      <c r="H8" s="18"/>
      <c r="I8" s="18"/>
      <c r="J8" s="18"/>
      <c r="K8" s="18"/>
      <c r="L8" s="18"/>
      <c r="DG8" s="76"/>
    </row>
    <row r="9" spans="1:111" s="4" customFormat="1" ht="21" customHeight="1" thickBot="1" x14ac:dyDescent="0.3">
      <c r="A9" s="76"/>
      <c r="B9" s="10"/>
      <c r="C9" s="58"/>
      <c r="D9" s="58"/>
      <c r="E9" s="58"/>
      <c r="F9" s="58"/>
      <c r="G9" s="58"/>
      <c r="H9" s="18"/>
      <c r="I9" s="18"/>
      <c r="J9" s="18"/>
      <c r="K9" s="18"/>
      <c r="L9" s="18"/>
      <c r="DG9" s="76"/>
    </row>
    <row r="10" spans="1:111" s="4" customFormat="1" ht="30" customHeight="1" thickBot="1" x14ac:dyDescent="0.3">
      <c r="A10" s="76"/>
      <c r="B10" s="36" t="s">
        <v>26</v>
      </c>
      <c r="C10" s="437">
        <v>3169.6729999999998</v>
      </c>
      <c r="D10" s="437"/>
      <c r="E10" s="437"/>
      <c r="F10" s="438"/>
      <c r="G10" s="162" t="s">
        <v>40</v>
      </c>
      <c r="H10" s="18"/>
      <c r="I10" s="18"/>
      <c r="J10" s="18"/>
      <c r="K10" s="18"/>
      <c r="L10" s="18"/>
      <c r="DG10" s="76"/>
    </row>
    <row r="11" spans="1:111" s="4" customFormat="1" ht="19.95" customHeight="1" thickBot="1" x14ac:dyDescent="0.3">
      <c r="A11" s="76"/>
      <c r="B11" s="5"/>
      <c r="C11" s="5"/>
      <c r="D11" s="5"/>
      <c r="E11" s="5"/>
      <c r="F11" s="6"/>
      <c r="G11" s="6"/>
      <c r="H11" s="6"/>
      <c r="I11" s="6"/>
      <c r="J11" s="6"/>
      <c r="K11" s="6"/>
      <c r="L11" s="6"/>
      <c r="DG11" s="76"/>
    </row>
    <row r="12" spans="1:111" s="4" customFormat="1" ht="29.7" customHeight="1" thickBot="1" x14ac:dyDescent="0.3">
      <c r="A12" s="76"/>
      <c r="B12" s="41" t="s">
        <v>109</v>
      </c>
      <c r="C12" s="428" t="s">
        <v>1143</v>
      </c>
      <c r="D12" s="429"/>
      <c r="E12" s="429"/>
      <c r="F12" s="429"/>
      <c r="G12" s="429"/>
      <c r="I12" s="6"/>
      <c r="J12" s="6"/>
      <c r="K12" s="6"/>
      <c r="L12" s="6"/>
      <c r="DG12" s="76"/>
    </row>
    <row r="13" spans="1:111" s="4" customFormat="1" ht="19.95" customHeight="1" thickBot="1" x14ac:dyDescent="0.3">
      <c r="A13" s="76"/>
      <c r="B13" s="5"/>
      <c r="C13" s="5"/>
      <c r="D13" s="5"/>
      <c r="E13" s="5"/>
      <c r="F13" s="6"/>
      <c r="G13" s="6"/>
      <c r="H13" s="6"/>
      <c r="I13" s="6"/>
      <c r="J13" s="6"/>
      <c r="K13" s="6"/>
      <c r="L13" s="6"/>
      <c r="DG13" s="76"/>
    </row>
    <row r="14" spans="1:111" s="4" customFormat="1" ht="29.7" customHeight="1" thickBot="1" x14ac:dyDescent="0.3">
      <c r="A14" s="76"/>
      <c r="B14" s="36" t="s">
        <v>28</v>
      </c>
      <c r="C14" s="386">
        <f>IFERROR(SUM(L171,S171,Z171,AN171,AG171),0)</f>
        <v>7.0887500000000001</v>
      </c>
      <c r="D14" s="439"/>
      <c r="E14" s="440"/>
      <c r="F14" s="6"/>
      <c r="G14" s="6"/>
      <c r="H14" s="6"/>
      <c r="I14" s="6"/>
      <c r="J14" s="6"/>
      <c r="K14" s="6"/>
      <c r="L14" s="6"/>
      <c r="DG14" s="76"/>
    </row>
    <row r="15" spans="1:111" s="4" customFormat="1" ht="19.95" customHeight="1" thickBot="1" x14ac:dyDescent="0.3">
      <c r="A15" s="76"/>
      <c r="B15" s="5"/>
      <c r="C15" s="5"/>
      <c r="D15" s="5"/>
      <c r="E15" s="5"/>
      <c r="F15" s="6"/>
      <c r="G15" s="6"/>
      <c r="H15" s="6"/>
      <c r="I15" s="6"/>
      <c r="J15" s="6"/>
      <c r="K15" s="6"/>
      <c r="L15" s="6"/>
      <c r="DG15" s="76"/>
    </row>
    <row r="16" spans="1:111" ht="37.049999999999997" customHeight="1" x14ac:dyDescent="0.25">
      <c r="A16" s="76" t="s">
        <v>29</v>
      </c>
      <c r="B16" s="376" t="s">
        <v>30</v>
      </c>
      <c r="C16" s="378" t="s">
        <v>31</v>
      </c>
      <c r="D16" s="380" t="s">
        <v>32</v>
      </c>
      <c r="E16" s="441" t="s">
        <v>112</v>
      </c>
      <c r="F16" s="98" t="s">
        <v>33</v>
      </c>
      <c r="G16" s="99" t="s">
        <v>34</v>
      </c>
      <c r="H16" s="99" t="s">
        <v>35</v>
      </c>
      <c r="I16" s="99" t="s">
        <v>36</v>
      </c>
      <c r="J16" s="99" t="s">
        <v>37</v>
      </c>
      <c r="K16" s="99" t="s">
        <v>38</v>
      </c>
      <c r="L16" s="100" t="s">
        <v>39</v>
      </c>
      <c r="M16" s="98" t="s">
        <v>33</v>
      </c>
      <c r="N16" s="99" t="s">
        <v>34</v>
      </c>
      <c r="O16" s="99" t="s">
        <v>35</v>
      </c>
      <c r="P16" s="99" t="s">
        <v>36</v>
      </c>
      <c r="Q16" s="99" t="s">
        <v>37</v>
      </c>
      <c r="R16" s="99" t="s">
        <v>38</v>
      </c>
      <c r="S16" s="100" t="s">
        <v>39</v>
      </c>
      <c r="T16" s="98" t="s">
        <v>33</v>
      </c>
      <c r="U16" s="99" t="s">
        <v>34</v>
      </c>
      <c r="V16" s="99" t="s">
        <v>35</v>
      </c>
      <c r="W16" s="99" t="s">
        <v>36</v>
      </c>
      <c r="X16" s="99" t="s">
        <v>37</v>
      </c>
      <c r="Y16" s="99" t="s">
        <v>38</v>
      </c>
      <c r="Z16" s="100" t="s">
        <v>39</v>
      </c>
      <c r="AA16" s="98" t="s">
        <v>33</v>
      </c>
      <c r="AB16" s="99" t="s">
        <v>34</v>
      </c>
      <c r="AC16" s="99" t="s">
        <v>35</v>
      </c>
      <c r="AD16" s="99" t="s">
        <v>36</v>
      </c>
      <c r="AE16" s="99" t="s">
        <v>37</v>
      </c>
      <c r="AF16" s="99" t="s">
        <v>38</v>
      </c>
      <c r="AG16" s="100" t="s">
        <v>39</v>
      </c>
      <c r="AH16" s="98" t="s">
        <v>33</v>
      </c>
      <c r="AI16" s="99" t="s">
        <v>34</v>
      </c>
      <c r="AJ16" s="99" t="s">
        <v>35</v>
      </c>
      <c r="AK16" s="99" t="s">
        <v>36</v>
      </c>
      <c r="AL16" s="99" t="s">
        <v>37</v>
      </c>
      <c r="AM16" s="99" t="s">
        <v>38</v>
      </c>
      <c r="AN16" s="100" t="s">
        <v>39</v>
      </c>
      <c r="AO16" s="98" t="s">
        <v>33</v>
      </c>
      <c r="AP16" s="99" t="s">
        <v>34</v>
      </c>
      <c r="AQ16" s="99" t="s">
        <v>35</v>
      </c>
      <c r="AR16" s="99" t="s">
        <v>36</v>
      </c>
      <c r="AS16" s="99" t="s">
        <v>37</v>
      </c>
      <c r="AT16" s="99" t="s">
        <v>38</v>
      </c>
      <c r="AU16" s="100" t="s">
        <v>39</v>
      </c>
      <c r="AV16" s="98" t="s">
        <v>33</v>
      </c>
      <c r="AW16" s="99" t="s">
        <v>34</v>
      </c>
      <c r="AX16" s="99" t="s">
        <v>35</v>
      </c>
      <c r="AY16" s="99" t="s">
        <v>36</v>
      </c>
      <c r="AZ16" s="99" t="s">
        <v>37</v>
      </c>
      <c r="BA16" s="99" t="s">
        <v>38</v>
      </c>
      <c r="BB16" s="100" t="s">
        <v>39</v>
      </c>
      <c r="BC16" s="98" t="s">
        <v>33</v>
      </c>
      <c r="BD16" s="99" t="s">
        <v>34</v>
      </c>
      <c r="BE16" s="99" t="s">
        <v>35</v>
      </c>
      <c r="BF16" s="99" t="s">
        <v>36</v>
      </c>
      <c r="BG16" s="99" t="s">
        <v>37</v>
      </c>
      <c r="BH16" s="99" t="s">
        <v>38</v>
      </c>
      <c r="BI16" s="100" t="s">
        <v>39</v>
      </c>
      <c r="BJ16" s="98" t="s">
        <v>33</v>
      </c>
      <c r="BK16" s="99" t="s">
        <v>34</v>
      </c>
      <c r="BL16" s="99" t="s">
        <v>35</v>
      </c>
      <c r="BM16" s="99" t="s">
        <v>36</v>
      </c>
      <c r="BN16" s="99" t="s">
        <v>37</v>
      </c>
      <c r="BO16" s="99" t="s">
        <v>38</v>
      </c>
      <c r="BP16" s="100" t="s">
        <v>39</v>
      </c>
      <c r="BQ16" s="98" t="s">
        <v>33</v>
      </c>
      <c r="BR16" s="99" t="s">
        <v>34</v>
      </c>
      <c r="BS16" s="99" t="s">
        <v>35</v>
      </c>
      <c r="BT16" s="99" t="s">
        <v>36</v>
      </c>
      <c r="BU16" s="99" t="s">
        <v>37</v>
      </c>
      <c r="BV16" s="99" t="s">
        <v>38</v>
      </c>
      <c r="BW16" s="100" t="s">
        <v>39</v>
      </c>
      <c r="BX16" s="98" t="s">
        <v>33</v>
      </c>
      <c r="BY16" s="99" t="s">
        <v>34</v>
      </c>
      <c r="BZ16" s="99" t="s">
        <v>35</v>
      </c>
      <c r="CA16" s="99" t="s">
        <v>36</v>
      </c>
      <c r="CB16" s="99" t="s">
        <v>37</v>
      </c>
      <c r="CC16" s="99" t="s">
        <v>38</v>
      </c>
      <c r="CD16" s="100" t="s">
        <v>39</v>
      </c>
      <c r="CE16" s="98" t="s">
        <v>33</v>
      </c>
      <c r="CF16" s="99" t="s">
        <v>34</v>
      </c>
      <c r="CG16" s="99" t="s">
        <v>35</v>
      </c>
      <c r="CH16" s="99" t="s">
        <v>36</v>
      </c>
      <c r="CI16" s="99" t="s">
        <v>37</v>
      </c>
      <c r="CJ16" s="99" t="s">
        <v>38</v>
      </c>
      <c r="CK16" s="100" t="s">
        <v>39</v>
      </c>
      <c r="CL16" s="98" t="s">
        <v>33</v>
      </c>
      <c r="CM16" s="99" t="s">
        <v>34</v>
      </c>
      <c r="CN16" s="99" t="s">
        <v>35</v>
      </c>
      <c r="CO16" s="99" t="s">
        <v>36</v>
      </c>
      <c r="CP16" s="99" t="s">
        <v>37</v>
      </c>
      <c r="CQ16" s="99" t="s">
        <v>38</v>
      </c>
      <c r="CR16" s="100" t="s">
        <v>39</v>
      </c>
      <c r="CS16" s="98" t="s">
        <v>33</v>
      </c>
      <c r="CT16" s="99" t="s">
        <v>34</v>
      </c>
      <c r="CU16" s="99" t="s">
        <v>35</v>
      </c>
      <c r="CV16" s="99" t="s">
        <v>36</v>
      </c>
      <c r="CW16" s="99" t="s">
        <v>37</v>
      </c>
      <c r="CX16" s="99" t="s">
        <v>38</v>
      </c>
      <c r="CY16" s="100" t="s">
        <v>39</v>
      </c>
      <c r="CZ16" s="98" t="s">
        <v>33</v>
      </c>
      <c r="DA16" s="99" t="s">
        <v>34</v>
      </c>
      <c r="DB16" s="99" t="s">
        <v>35</v>
      </c>
      <c r="DC16" s="99" t="s">
        <v>36</v>
      </c>
      <c r="DD16" s="99" t="s">
        <v>37</v>
      </c>
      <c r="DE16" s="99" t="s">
        <v>38</v>
      </c>
      <c r="DF16" s="100" t="s">
        <v>39</v>
      </c>
      <c r="DG16" s="8"/>
    </row>
    <row r="17" spans="1:111" ht="27" customHeight="1" thickBot="1" x14ac:dyDescent="0.3">
      <c r="B17" s="377"/>
      <c r="C17" s="379"/>
      <c r="D17" s="381"/>
      <c r="E17" s="442"/>
      <c r="F17" s="365" t="s">
        <v>40</v>
      </c>
      <c r="G17" s="366"/>
      <c r="H17" s="366"/>
      <c r="I17" s="366"/>
      <c r="J17" s="366"/>
      <c r="K17" s="366"/>
      <c r="L17" s="367"/>
      <c r="M17" s="365" t="s">
        <v>41</v>
      </c>
      <c r="N17" s="366"/>
      <c r="O17" s="366"/>
      <c r="P17" s="366"/>
      <c r="Q17" s="366"/>
      <c r="R17" s="366"/>
      <c r="S17" s="367"/>
      <c r="T17" s="365" t="s">
        <v>42</v>
      </c>
      <c r="U17" s="366"/>
      <c r="V17" s="366"/>
      <c r="W17" s="366"/>
      <c r="X17" s="366"/>
      <c r="Y17" s="366"/>
      <c r="Z17" s="367"/>
      <c r="AA17" s="365" t="s">
        <v>43</v>
      </c>
      <c r="AB17" s="366"/>
      <c r="AC17" s="366"/>
      <c r="AD17" s="366"/>
      <c r="AE17" s="366"/>
      <c r="AF17" s="366"/>
      <c r="AG17" s="367"/>
      <c r="AH17" s="365" t="s">
        <v>44</v>
      </c>
      <c r="AI17" s="366"/>
      <c r="AJ17" s="366"/>
      <c r="AK17" s="366"/>
      <c r="AL17" s="366"/>
      <c r="AM17" s="366"/>
      <c r="AN17" s="367"/>
      <c r="AO17" s="365" t="s">
        <v>45</v>
      </c>
      <c r="AP17" s="366"/>
      <c r="AQ17" s="366"/>
      <c r="AR17" s="366"/>
      <c r="AS17" s="366"/>
      <c r="AT17" s="366"/>
      <c r="AU17" s="367"/>
      <c r="AV17" s="365" t="s">
        <v>46</v>
      </c>
      <c r="AW17" s="366"/>
      <c r="AX17" s="366"/>
      <c r="AY17" s="366"/>
      <c r="AZ17" s="366"/>
      <c r="BA17" s="366"/>
      <c r="BB17" s="367"/>
      <c r="BC17" s="365" t="s">
        <v>47</v>
      </c>
      <c r="BD17" s="366"/>
      <c r="BE17" s="366"/>
      <c r="BF17" s="366"/>
      <c r="BG17" s="366"/>
      <c r="BH17" s="366"/>
      <c r="BI17" s="367"/>
      <c r="BJ17" s="365" t="s">
        <v>48</v>
      </c>
      <c r="BK17" s="366"/>
      <c r="BL17" s="366"/>
      <c r="BM17" s="366"/>
      <c r="BN17" s="366"/>
      <c r="BO17" s="366"/>
      <c r="BP17" s="367"/>
      <c r="BQ17" s="365" t="s">
        <v>49</v>
      </c>
      <c r="BR17" s="366"/>
      <c r="BS17" s="366"/>
      <c r="BT17" s="366"/>
      <c r="BU17" s="366"/>
      <c r="BV17" s="366"/>
      <c r="BW17" s="367"/>
      <c r="BX17" s="365" t="s">
        <v>50</v>
      </c>
      <c r="BY17" s="366"/>
      <c r="BZ17" s="366"/>
      <c r="CA17" s="366"/>
      <c r="CB17" s="366"/>
      <c r="CC17" s="366"/>
      <c r="CD17" s="367"/>
      <c r="CE17" s="365" t="s">
        <v>51</v>
      </c>
      <c r="CF17" s="366"/>
      <c r="CG17" s="366"/>
      <c r="CH17" s="366"/>
      <c r="CI17" s="366"/>
      <c r="CJ17" s="366"/>
      <c r="CK17" s="367"/>
      <c r="CL17" s="365" t="s">
        <v>52</v>
      </c>
      <c r="CM17" s="366"/>
      <c r="CN17" s="366"/>
      <c r="CO17" s="366"/>
      <c r="CP17" s="366"/>
      <c r="CQ17" s="366"/>
      <c r="CR17" s="367"/>
      <c r="CS17" s="365" t="s">
        <v>53</v>
      </c>
      <c r="CT17" s="366"/>
      <c r="CU17" s="366"/>
      <c r="CV17" s="366"/>
      <c r="CW17" s="366"/>
      <c r="CX17" s="366"/>
      <c r="CY17" s="367"/>
      <c r="CZ17" s="365" t="s">
        <v>54</v>
      </c>
      <c r="DA17" s="366"/>
      <c r="DB17" s="366"/>
      <c r="DC17" s="366"/>
      <c r="DD17" s="366"/>
      <c r="DE17" s="366"/>
      <c r="DF17" s="367"/>
      <c r="DG17" s="8"/>
    </row>
    <row r="18" spans="1:111" ht="16.2" thickBot="1" x14ac:dyDescent="0.3">
      <c r="B18" s="7"/>
      <c r="C18" s="7"/>
      <c r="D18" s="7"/>
      <c r="E18" s="7"/>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row>
    <row r="19" spans="1:111" s="76" customFormat="1" ht="22.5" customHeight="1" thickBot="1" x14ac:dyDescent="0.3">
      <c r="A19" s="76" t="s">
        <v>55</v>
      </c>
      <c r="B19" s="42" t="s">
        <v>113</v>
      </c>
      <c r="C19" s="7"/>
      <c r="D19" s="7"/>
      <c r="E19" s="7"/>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row>
    <row r="20" spans="1:111" s="76" customFormat="1" ht="27" customHeight="1" x14ac:dyDescent="0.25">
      <c r="B20" s="35" t="s">
        <v>114</v>
      </c>
      <c r="C20" s="33" t="s">
        <v>115</v>
      </c>
      <c r="D20" s="44">
        <v>0</v>
      </c>
      <c r="E20" s="164" t="str">
        <f>B19</f>
        <v>NETWORK STORAGE</v>
      </c>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row>
    <row r="21" spans="1:111" s="76" customFormat="1" ht="27" customHeight="1" x14ac:dyDescent="0.25">
      <c r="B21" s="35" t="s">
        <v>116</v>
      </c>
      <c r="C21" s="33" t="s">
        <v>58</v>
      </c>
      <c r="D21" s="44">
        <v>3</v>
      </c>
      <c r="E21" s="163">
        <f>IFERROR(SUM(E22:E23),0)</f>
        <v>0</v>
      </c>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row>
    <row r="22" spans="1:111" s="76" customFormat="1" ht="22.5" customHeight="1" x14ac:dyDescent="0.25">
      <c r="B22" s="35" t="s">
        <v>117</v>
      </c>
      <c r="C22" s="33" t="s">
        <v>58</v>
      </c>
      <c r="D22" s="44">
        <v>3</v>
      </c>
      <c r="E22" s="163">
        <f>IFERROR(SUM(L22,S22,AG22,Z22,AN22),0)</f>
        <v>0</v>
      </c>
      <c r="F22" s="57"/>
      <c r="G22" s="51"/>
      <c r="H22" s="51"/>
      <c r="I22" s="51"/>
      <c r="J22" s="51"/>
      <c r="K22" s="51"/>
      <c r="L22" s="163">
        <f>IFERROR(SUM(F22:K22),0)</f>
        <v>0</v>
      </c>
      <c r="M22" s="51"/>
      <c r="N22" s="51"/>
      <c r="O22" s="51"/>
      <c r="P22" s="51"/>
      <c r="Q22" s="51"/>
      <c r="R22" s="51"/>
      <c r="S22" s="163">
        <f>IFERROR(SUM(M22:R22),0)</f>
        <v>0</v>
      </c>
      <c r="T22" s="51"/>
      <c r="U22" s="51"/>
      <c r="V22" s="51"/>
      <c r="W22" s="51"/>
      <c r="X22" s="51"/>
      <c r="Y22" s="51"/>
      <c r="Z22" s="163">
        <f>IFERROR(SUM(T22:Y22),0)</f>
        <v>0</v>
      </c>
      <c r="AA22" s="51"/>
      <c r="AB22" s="51"/>
      <c r="AC22" s="51"/>
      <c r="AD22" s="51"/>
      <c r="AE22" s="51"/>
      <c r="AF22" s="51"/>
      <c r="AG22" s="163">
        <f>IFERROR(SUM(AA22:AF22),0)</f>
        <v>0</v>
      </c>
      <c r="AH22" s="51"/>
      <c r="AI22" s="51"/>
      <c r="AJ22" s="51"/>
      <c r="AK22" s="51"/>
      <c r="AL22" s="51"/>
      <c r="AM22" s="51"/>
      <c r="AN22" s="163">
        <f>IFERROR(SUM(AH22:AM22),0)</f>
        <v>0</v>
      </c>
      <c r="AO22" s="51"/>
      <c r="AP22" s="51"/>
      <c r="AQ22" s="51"/>
      <c r="AR22" s="51"/>
      <c r="AS22" s="51"/>
      <c r="AT22" s="51"/>
      <c r="AU22" s="163">
        <f>IFERROR(SUM(AO22:AT22),0)</f>
        <v>0</v>
      </c>
      <c r="AV22" s="51"/>
      <c r="AW22" s="51"/>
      <c r="AX22" s="51"/>
      <c r="AY22" s="51"/>
      <c r="AZ22" s="51"/>
      <c r="BA22" s="51"/>
      <c r="BB22" s="163">
        <f>IFERROR(SUM(AV22:BA22),0)</f>
        <v>0</v>
      </c>
      <c r="BC22" s="51"/>
      <c r="BD22" s="51"/>
      <c r="BE22" s="51"/>
      <c r="BF22" s="51"/>
      <c r="BG22" s="51"/>
      <c r="BH22" s="51"/>
      <c r="BI22" s="163">
        <f>IFERROR(SUM(BC22:BH22),0)</f>
        <v>0</v>
      </c>
      <c r="BJ22" s="51"/>
      <c r="BK22" s="51"/>
      <c r="BL22" s="51"/>
      <c r="BM22" s="51"/>
      <c r="BN22" s="51"/>
      <c r="BO22" s="51"/>
      <c r="BP22" s="163">
        <f>IFERROR(SUM(BJ22:BO22),0)</f>
        <v>0</v>
      </c>
      <c r="BQ22" s="51"/>
      <c r="BR22" s="51"/>
      <c r="BS22" s="51"/>
      <c r="BT22" s="51"/>
      <c r="BU22" s="51"/>
      <c r="BV22" s="51"/>
      <c r="BW22" s="163">
        <f>IFERROR(SUM(BQ22:BV22),0)</f>
        <v>0</v>
      </c>
      <c r="BX22" s="51"/>
      <c r="BY22" s="51"/>
      <c r="BZ22" s="51"/>
      <c r="CA22" s="51"/>
      <c r="CB22" s="51"/>
      <c r="CC22" s="51"/>
      <c r="CD22" s="163">
        <f>IFERROR(SUM(BX22:CC22),0)</f>
        <v>0</v>
      </c>
      <c r="CE22" s="51"/>
      <c r="CF22" s="51"/>
      <c r="CG22" s="51"/>
      <c r="CH22" s="51"/>
      <c r="CI22" s="51"/>
      <c r="CJ22" s="51"/>
      <c r="CK22" s="163">
        <f>IFERROR(SUM(CE22:CJ22),0)</f>
        <v>0</v>
      </c>
      <c r="CL22" s="51"/>
      <c r="CM22" s="51"/>
      <c r="CN22" s="51"/>
      <c r="CO22" s="51"/>
      <c r="CP22" s="51"/>
      <c r="CQ22" s="51"/>
      <c r="CR22" s="163">
        <f>IFERROR(SUM(CL22:CQ22),0)</f>
        <v>0</v>
      </c>
      <c r="CS22" s="51"/>
      <c r="CT22" s="51"/>
      <c r="CU22" s="51"/>
      <c r="CV22" s="51"/>
      <c r="CW22" s="51"/>
      <c r="CX22" s="51"/>
      <c r="CY22" s="163">
        <f>IFERROR(SUM(CS22:CX22),0)</f>
        <v>0</v>
      </c>
      <c r="CZ22" s="51"/>
      <c r="DA22" s="51"/>
      <c r="DB22" s="51"/>
      <c r="DC22" s="51"/>
      <c r="DD22" s="51"/>
      <c r="DE22" s="51"/>
      <c r="DF22" s="163">
        <f>IFERROR(SUM(CZ22:DE22),0)</f>
        <v>0</v>
      </c>
      <c r="DG22" s="8"/>
    </row>
    <row r="23" spans="1:111" s="76" customFormat="1" ht="22.5" customHeight="1" x14ac:dyDescent="0.25">
      <c r="B23" s="35" t="s">
        <v>118</v>
      </c>
      <c r="C23" s="33" t="s">
        <v>58</v>
      </c>
      <c r="D23" s="44">
        <v>3</v>
      </c>
      <c r="E23" s="163">
        <f>IFERROR(SUM(L37,S37,Z37,AG37,AN37),0)</f>
        <v>0</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row>
    <row r="24" spans="1:111" s="76" customFormat="1" ht="22.5" customHeight="1" thickBot="1" x14ac:dyDescent="0.3">
      <c r="B24" s="10"/>
      <c r="C24" s="78"/>
      <c r="D24" s="78"/>
      <c r="E24" s="78"/>
      <c r="F24" s="78"/>
      <c r="G24" s="78"/>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row>
    <row r="25" spans="1:111" s="76" customFormat="1" ht="22.5" customHeight="1" thickBot="1" x14ac:dyDescent="0.3">
      <c r="B25" s="36" t="s">
        <v>119</v>
      </c>
      <c r="C25" s="78"/>
      <c r="D25" s="78"/>
      <c r="E25" s="78"/>
      <c r="F25" s="79"/>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row>
    <row r="26" spans="1:111" s="76" customFormat="1" ht="22.2" customHeight="1" thickBot="1" x14ac:dyDescent="0.3">
      <c r="B26" s="36" t="s">
        <v>120</v>
      </c>
      <c r="C26" s="10"/>
      <c r="D26" s="10"/>
      <c r="E26" s="10"/>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row>
    <row r="27" spans="1:111" s="76" customFormat="1" ht="22.35" customHeight="1" x14ac:dyDescent="0.25">
      <c r="B27" s="35" t="s">
        <v>57</v>
      </c>
      <c r="C27" s="33" t="s">
        <v>58</v>
      </c>
      <c r="D27" s="33">
        <v>3</v>
      </c>
      <c r="E27" s="169"/>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c r="CT27" s="165"/>
      <c r="CU27" s="165"/>
      <c r="CV27" s="165"/>
      <c r="CW27" s="165"/>
      <c r="CX27" s="165"/>
      <c r="CY27" s="165"/>
      <c r="CZ27" s="165"/>
      <c r="DA27" s="165"/>
      <c r="DB27" s="165"/>
      <c r="DC27" s="165"/>
      <c r="DD27" s="165"/>
      <c r="DE27" s="165"/>
      <c r="DF27" s="165"/>
    </row>
    <row r="28" spans="1:111" s="76" customFormat="1" ht="22.35" customHeight="1" x14ac:dyDescent="0.25">
      <c r="B28" s="35" t="s">
        <v>59</v>
      </c>
      <c r="C28" s="33" t="s">
        <v>58</v>
      </c>
      <c r="D28" s="33">
        <v>3</v>
      </c>
      <c r="E28" s="169"/>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c r="CM28" s="165"/>
      <c r="CN28" s="165"/>
      <c r="CO28" s="165"/>
      <c r="CP28" s="165"/>
      <c r="CQ28" s="165"/>
      <c r="CR28" s="165"/>
      <c r="CS28" s="165"/>
      <c r="CT28" s="165"/>
      <c r="CU28" s="165"/>
      <c r="CV28" s="165"/>
      <c r="CW28" s="165"/>
      <c r="CX28" s="165"/>
      <c r="CY28" s="165"/>
      <c r="CZ28" s="165"/>
      <c r="DA28" s="165"/>
      <c r="DB28" s="165"/>
      <c r="DC28" s="165"/>
      <c r="DD28" s="165"/>
      <c r="DE28" s="165"/>
      <c r="DF28" s="165"/>
    </row>
    <row r="29" spans="1:111" s="76" customFormat="1" ht="22.35" customHeight="1" thickBot="1" x14ac:dyDescent="0.3">
      <c r="B29" s="35" t="s">
        <v>121</v>
      </c>
      <c r="C29" s="33" t="s">
        <v>58</v>
      </c>
      <c r="D29" s="33">
        <v>3</v>
      </c>
      <c r="E29" s="169"/>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c r="CM29" s="165"/>
      <c r="CN29" s="165"/>
      <c r="CO29" s="165"/>
      <c r="CP29" s="165"/>
      <c r="CQ29" s="165"/>
      <c r="CR29" s="165"/>
      <c r="CS29" s="165"/>
      <c r="CT29" s="165"/>
      <c r="CU29" s="165"/>
      <c r="CV29" s="165"/>
      <c r="CW29" s="165"/>
      <c r="CX29" s="165"/>
      <c r="CY29" s="165"/>
      <c r="CZ29" s="165"/>
      <c r="DA29" s="165"/>
      <c r="DB29" s="165"/>
      <c r="DC29" s="165"/>
      <c r="DD29" s="165"/>
      <c r="DE29" s="165"/>
      <c r="DF29" s="165"/>
    </row>
    <row r="30" spans="1:111" s="76" customFormat="1" ht="22.35" customHeight="1" thickBot="1" x14ac:dyDescent="0.3">
      <c r="B30" s="36" t="s">
        <v>122</v>
      </c>
      <c r="C30" s="10"/>
      <c r="D30" s="10"/>
      <c r="E30" s="10"/>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row>
    <row r="31" spans="1:111" s="76" customFormat="1" ht="22.35" customHeight="1" x14ac:dyDescent="0.25">
      <c r="B31" s="35" t="s">
        <v>57</v>
      </c>
      <c r="C31" s="33" t="s">
        <v>58</v>
      </c>
      <c r="D31" s="33">
        <v>3</v>
      </c>
      <c r="E31" s="169"/>
      <c r="F31" s="51"/>
      <c r="G31" s="51"/>
      <c r="H31" s="51"/>
      <c r="I31" s="51"/>
      <c r="J31" s="51"/>
      <c r="K31" s="51"/>
      <c r="L31" s="163">
        <f>IFERROR(SUM(F31:K31),0)</f>
        <v>0</v>
      </c>
      <c r="M31" s="51"/>
      <c r="N31" s="51"/>
      <c r="O31" s="51"/>
      <c r="P31" s="51"/>
      <c r="Q31" s="51"/>
      <c r="R31" s="51"/>
      <c r="S31" s="163">
        <f>IFERROR(SUM(M31:R31),0)</f>
        <v>0</v>
      </c>
      <c r="T31" s="51"/>
      <c r="U31" s="51"/>
      <c r="V31" s="51"/>
      <c r="W31" s="51"/>
      <c r="X31" s="51"/>
      <c r="Y31" s="51"/>
      <c r="Z31" s="163">
        <f>IFERROR(SUM(T31:Y31),0)</f>
        <v>0</v>
      </c>
      <c r="AA31" s="51"/>
      <c r="AB31" s="51"/>
      <c r="AC31" s="51"/>
      <c r="AD31" s="51"/>
      <c r="AE31" s="51"/>
      <c r="AF31" s="51"/>
      <c r="AG31" s="163">
        <f>IFERROR(SUM(AA31:AF31),0)</f>
        <v>0</v>
      </c>
      <c r="AH31" s="51"/>
      <c r="AI31" s="51"/>
      <c r="AJ31" s="51"/>
      <c r="AK31" s="51"/>
      <c r="AL31" s="51"/>
      <c r="AM31" s="51"/>
      <c r="AN31" s="163">
        <f>IFERROR(SUM(AH31:AM31),0)</f>
        <v>0</v>
      </c>
      <c r="AO31" s="51"/>
      <c r="AP31" s="51"/>
      <c r="AQ31" s="51"/>
      <c r="AR31" s="51"/>
      <c r="AS31" s="51"/>
      <c r="AT31" s="51"/>
      <c r="AU31" s="163">
        <f>IFERROR(SUM(AO31:AT31),0)</f>
        <v>0</v>
      </c>
      <c r="AV31" s="51"/>
      <c r="AW31" s="51"/>
      <c r="AX31" s="51"/>
      <c r="AY31" s="51"/>
      <c r="AZ31" s="51"/>
      <c r="BA31" s="51"/>
      <c r="BB31" s="163">
        <f t="shared" ref="BB31" si="0">IFERROR(SUM(AV31:BA31),0)</f>
        <v>0</v>
      </c>
      <c r="BC31" s="51"/>
      <c r="BD31" s="51"/>
      <c r="BE31" s="51"/>
      <c r="BF31" s="51"/>
      <c r="BG31" s="51"/>
      <c r="BH31" s="51"/>
      <c r="BI31" s="163">
        <f t="shared" ref="BI31" si="1">IFERROR(SUM(BC31:BH31),0)</f>
        <v>0</v>
      </c>
      <c r="BJ31" s="51"/>
      <c r="BK31" s="51"/>
      <c r="BL31" s="51"/>
      <c r="BM31" s="51"/>
      <c r="BN31" s="51"/>
      <c r="BO31" s="51"/>
      <c r="BP31" s="163">
        <f t="shared" ref="BP31" si="2">IFERROR(SUM(BJ31:BO31),0)</f>
        <v>0</v>
      </c>
      <c r="BQ31" s="51"/>
      <c r="BR31" s="51"/>
      <c r="BS31" s="51"/>
      <c r="BT31" s="51"/>
      <c r="BU31" s="51"/>
      <c r="BV31" s="51"/>
      <c r="BW31" s="163">
        <f t="shared" ref="BW31" si="3">IFERROR(SUM(BQ31:BV31),0)</f>
        <v>0</v>
      </c>
      <c r="BX31" s="51"/>
      <c r="BY31" s="51"/>
      <c r="BZ31" s="51"/>
      <c r="CA31" s="51"/>
      <c r="CB31" s="51"/>
      <c r="CC31" s="51"/>
      <c r="CD31" s="163">
        <f t="shared" ref="CD31" si="4">IFERROR(SUM(BX31:CC31),0)</f>
        <v>0</v>
      </c>
      <c r="CE31" s="51"/>
      <c r="CF31" s="51"/>
      <c r="CG31" s="51"/>
      <c r="CH31" s="51"/>
      <c r="CI31" s="51"/>
      <c r="CJ31" s="51"/>
      <c r="CK31" s="163">
        <f t="shared" ref="CK31" si="5">IFERROR(SUM(CE31:CJ31),0)</f>
        <v>0</v>
      </c>
      <c r="CL31" s="51"/>
      <c r="CM31" s="51"/>
      <c r="CN31" s="51"/>
      <c r="CO31" s="51"/>
      <c r="CP31" s="51"/>
      <c r="CQ31" s="51"/>
      <c r="CR31" s="163">
        <f t="shared" ref="CR31" si="6">IFERROR(SUM(CL31:CQ31),0)</f>
        <v>0</v>
      </c>
      <c r="CS31" s="51"/>
      <c r="CT31" s="51"/>
      <c r="CU31" s="51"/>
      <c r="CV31" s="51"/>
      <c r="CW31" s="51"/>
      <c r="CX31" s="51"/>
      <c r="CY31" s="163">
        <f t="shared" ref="CY31" si="7">IFERROR(SUM(CS31:CX31),0)</f>
        <v>0</v>
      </c>
      <c r="CZ31" s="51"/>
      <c r="DA31" s="51"/>
      <c r="DB31" s="51"/>
      <c r="DC31" s="51"/>
      <c r="DD31" s="51"/>
      <c r="DE31" s="51"/>
      <c r="DF31" s="163">
        <f t="shared" ref="DF31" si="8">IFERROR(SUM(CZ31:DE31),0)</f>
        <v>0</v>
      </c>
    </row>
    <row r="32" spans="1:111" s="76" customFormat="1" ht="22.35" customHeight="1" x14ac:dyDescent="0.25">
      <c r="B32" s="35" t="s">
        <v>59</v>
      </c>
      <c r="C32" s="33" t="s">
        <v>58</v>
      </c>
      <c r="D32" s="33">
        <v>3</v>
      </c>
      <c r="E32" s="169"/>
      <c r="F32" s="51"/>
      <c r="G32" s="51"/>
      <c r="H32" s="51"/>
      <c r="I32" s="51"/>
      <c r="J32" s="51"/>
      <c r="K32" s="51"/>
      <c r="L32" s="163">
        <f>IFERROR(SUM(F32:K32),0)</f>
        <v>0</v>
      </c>
      <c r="M32" s="51"/>
      <c r="N32" s="51"/>
      <c r="O32" s="51"/>
      <c r="P32" s="51"/>
      <c r="Q32" s="51"/>
      <c r="R32" s="51"/>
      <c r="S32" s="163">
        <f>IFERROR(SUM(M32:R32),0)</f>
        <v>0</v>
      </c>
      <c r="T32" s="51"/>
      <c r="U32" s="51"/>
      <c r="V32" s="51"/>
      <c r="W32" s="51"/>
      <c r="X32" s="51"/>
      <c r="Y32" s="51"/>
      <c r="Z32" s="163">
        <f>IFERROR(SUM(T32:Y32),0)</f>
        <v>0</v>
      </c>
      <c r="AA32" s="51"/>
      <c r="AB32" s="51"/>
      <c r="AC32" s="51"/>
      <c r="AD32" s="51"/>
      <c r="AE32" s="51"/>
      <c r="AF32" s="51"/>
      <c r="AG32" s="163">
        <f>IFERROR(SUM(AA32:AF32),0)</f>
        <v>0</v>
      </c>
      <c r="AH32" s="51"/>
      <c r="AI32" s="51"/>
      <c r="AJ32" s="51"/>
      <c r="AK32" s="51"/>
      <c r="AL32" s="51"/>
      <c r="AM32" s="51"/>
      <c r="AN32" s="163">
        <f>IFERROR(SUM(AH32:AM32),0)</f>
        <v>0</v>
      </c>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c r="CM32" s="165"/>
      <c r="CN32" s="165"/>
      <c r="CO32" s="165"/>
      <c r="CP32" s="165"/>
      <c r="CQ32" s="165"/>
      <c r="CR32" s="165"/>
      <c r="CS32" s="165"/>
      <c r="CT32" s="165"/>
      <c r="CU32" s="165"/>
      <c r="CV32" s="165"/>
      <c r="CW32" s="165"/>
      <c r="CX32" s="165"/>
      <c r="CY32" s="165"/>
      <c r="CZ32" s="165"/>
      <c r="DA32" s="165"/>
      <c r="DB32" s="165"/>
      <c r="DC32" s="165"/>
      <c r="DD32" s="165"/>
      <c r="DE32" s="165"/>
      <c r="DF32" s="165"/>
    </row>
    <row r="33" spans="2:111" s="76" customFormat="1" ht="22.35" customHeight="1" thickBot="1" x14ac:dyDescent="0.3">
      <c r="B33" s="35" t="s">
        <v>121</v>
      </c>
      <c r="C33" s="33" t="s">
        <v>58</v>
      </c>
      <c r="D33" s="33">
        <v>3</v>
      </c>
      <c r="E33" s="169"/>
      <c r="F33" s="163">
        <f>IFERROR(SUM(F31:F32),0)</f>
        <v>0</v>
      </c>
      <c r="G33" s="163">
        <f t="shared" ref="G33:K33" si="9">IFERROR(SUM(G31:G32),0)</f>
        <v>0</v>
      </c>
      <c r="H33" s="163">
        <f t="shared" si="9"/>
        <v>0</v>
      </c>
      <c r="I33" s="163">
        <f t="shared" si="9"/>
        <v>0</v>
      </c>
      <c r="J33" s="163">
        <f t="shared" si="9"/>
        <v>0</v>
      </c>
      <c r="K33" s="163">
        <f t="shared" si="9"/>
        <v>0</v>
      </c>
      <c r="L33" s="163">
        <f>IFERROR(SUM(F33:K33),0)</f>
        <v>0</v>
      </c>
      <c r="M33" s="163">
        <f t="shared" ref="M33:R33" si="10">IFERROR(SUM(M31:M32),0)</f>
        <v>0</v>
      </c>
      <c r="N33" s="163">
        <f t="shared" si="10"/>
        <v>0</v>
      </c>
      <c r="O33" s="163">
        <f t="shared" si="10"/>
        <v>0</v>
      </c>
      <c r="P33" s="163">
        <f t="shared" si="10"/>
        <v>0</v>
      </c>
      <c r="Q33" s="163">
        <f t="shared" si="10"/>
        <v>0</v>
      </c>
      <c r="R33" s="163">
        <f t="shared" si="10"/>
        <v>0</v>
      </c>
      <c r="S33" s="163">
        <f>IFERROR(SUM(M33:R33),0)</f>
        <v>0</v>
      </c>
      <c r="T33" s="163">
        <f t="shared" ref="T33:Y33" si="11">IFERROR(SUM(T31:T32),0)</f>
        <v>0</v>
      </c>
      <c r="U33" s="163">
        <f t="shared" si="11"/>
        <v>0</v>
      </c>
      <c r="V33" s="163">
        <f t="shared" si="11"/>
        <v>0</v>
      </c>
      <c r="W33" s="163">
        <f t="shared" si="11"/>
        <v>0</v>
      </c>
      <c r="X33" s="163">
        <f t="shared" si="11"/>
        <v>0</v>
      </c>
      <c r="Y33" s="163">
        <f t="shared" si="11"/>
        <v>0</v>
      </c>
      <c r="Z33" s="163">
        <f>IFERROR(SUM(T33:Y33),0)</f>
        <v>0</v>
      </c>
      <c r="AA33" s="163">
        <f t="shared" ref="AA33:AF33" si="12">IFERROR(SUM(AA31:AA32),0)</f>
        <v>0</v>
      </c>
      <c r="AB33" s="163">
        <f t="shared" si="12"/>
        <v>0</v>
      </c>
      <c r="AC33" s="163">
        <f t="shared" si="12"/>
        <v>0</v>
      </c>
      <c r="AD33" s="163">
        <f t="shared" si="12"/>
        <v>0</v>
      </c>
      <c r="AE33" s="163">
        <f t="shared" si="12"/>
        <v>0</v>
      </c>
      <c r="AF33" s="163">
        <f t="shared" si="12"/>
        <v>0</v>
      </c>
      <c r="AG33" s="163">
        <f>IFERROR(SUM(AA33:AF33),0)</f>
        <v>0</v>
      </c>
      <c r="AH33" s="163">
        <f t="shared" ref="AH33:AM33" si="13">IFERROR(SUM(AH31:AH32),0)</f>
        <v>0</v>
      </c>
      <c r="AI33" s="163">
        <f t="shared" si="13"/>
        <v>0</v>
      </c>
      <c r="AJ33" s="163">
        <f t="shared" si="13"/>
        <v>0</v>
      </c>
      <c r="AK33" s="163">
        <f t="shared" si="13"/>
        <v>0</v>
      </c>
      <c r="AL33" s="163">
        <f t="shared" si="13"/>
        <v>0</v>
      </c>
      <c r="AM33" s="163">
        <f t="shared" si="13"/>
        <v>0</v>
      </c>
      <c r="AN33" s="163">
        <f>IFERROR(SUM(AH33:AM33),0)</f>
        <v>0</v>
      </c>
      <c r="AO33" s="163">
        <f t="shared" ref="AO33:AT33" si="14">IFERROR(SUM(AO31:AO32),0)</f>
        <v>0</v>
      </c>
      <c r="AP33" s="163">
        <f t="shared" si="14"/>
        <v>0</v>
      </c>
      <c r="AQ33" s="163">
        <f t="shared" si="14"/>
        <v>0</v>
      </c>
      <c r="AR33" s="163">
        <f t="shared" si="14"/>
        <v>0</v>
      </c>
      <c r="AS33" s="163">
        <f t="shared" si="14"/>
        <v>0</v>
      </c>
      <c r="AT33" s="163">
        <f t="shared" si="14"/>
        <v>0</v>
      </c>
      <c r="AU33" s="163">
        <f>IFERROR(SUM(AO33:AT33),0)</f>
        <v>0</v>
      </c>
      <c r="AV33" s="163">
        <f t="shared" ref="AV33:BA33" si="15">IFERROR(SUM(AV31:AV32),0)</f>
        <v>0</v>
      </c>
      <c r="AW33" s="163">
        <f t="shared" si="15"/>
        <v>0</v>
      </c>
      <c r="AX33" s="163">
        <f t="shared" si="15"/>
        <v>0</v>
      </c>
      <c r="AY33" s="163">
        <f t="shared" si="15"/>
        <v>0</v>
      </c>
      <c r="AZ33" s="163">
        <f t="shared" si="15"/>
        <v>0</v>
      </c>
      <c r="BA33" s="163">
        <f t="shared" si="15"/>
        <v>0</v>
      </c>
      <c r="BB33" s="163">
        <f>IFERROR(SUM(AV33:BA33),0)</f>
        <v>0</v>
      </c>
      <c r="BC33" s="163">
        <f t="shared" ref="BC33:BH33" si="16">IFERROR(SUM(BC31:BC32),0)</f>
        <v>0</v>
      </c>
      <c r="BD33" s="163">
        <f t="shared" si="16"/>
        <v>0</v>
      </c>
      <c r="BE33" s="163">
        <f t="shared" si="16"/>
        <v>0</v>
      </c>
      <c r="BF33" s="163">
        <f t="shared" si="16"/>
        <v>0</v>
      </c>
      <c r="BG33" s="163">
        <f t="shared" si="16"/>
        <v>0</v>
      </c>
      <c r="BH33" s="163">
        <f t="shared" si="16"/>
        <v>0</v>
      </c>
      <c r="BI33" s="163">
        <f>IFERROR(SUM(BC33:BH33),0)</f>
        <v>0</v>
      </c>
      <c r="BJ33" s="163">
        <f t="shared" ref="BJ33:BO33" si="17">IFERROR(SUM(BJ31:BJ32),0)</f>
        <v>0</v>
      </c>
      <c r="BK33" s="163">
        <f t="shared" si="17"/>
        <v>0</v>
      </c>
      <c r="BL33" s="163">
        <f t="shared" si="17"/>
        <v>0</v>
      </c>
      <c r="BM33" s="163">
        <f t="shared" si="17"/>
        <v>0</v>
      </c>
      <c r="BN33" s="163">
        <f t="shared" si="17"/>
        <v>0</v>
      </c>
      <c r="BO33" s="163">
        <f t="shared" si="17"/>
        <v>0</v>
      </c>
      <c r="BP33" s="163">
        <f>IFERROR(SUM(BJ33:BO33),0)</f>
        <v>0</v>
      </c>
      <c r="BQ33" s="163">
        <f t="shared" ref="BQ33:BV33" si="18">IFERROR(SUM(BQ31:BQ32),0)</f>
        <v>0</v>
      </c>
      <c r="BR33" s="163">
        <f t="shared" si="18"/>
        <v>0</v>
      </c>
      <c r="BS33" s="163">
        <f t="shared" si="18"/>
        <v>0</v>
      </c>
      <c r="BT33" s="163">
        <f t="shared" si="18"/>
        <v>0</v>
      </c>
      <c r="BU33" s="163">
        <f t="shared" si="18"/>
        <v>0</v>
      </c>
      <c r="BV33" s="163">
        <f t="shared" si="18"/>
        <v>0</v>
      </c>
      <c r="BW33" s="163">
        <f>IFERROR(SUM(BQ33:BV33),0)</f>
        <v>0</v>
      </c>
      <c r="BX33" s="163">
        <f t="shared" ref="BX33:CC33" si="19">IFERROR(SUM(BX31:BX32),0)</f>
        <v>0</v>
      </c>
      <c r="BY33" s="163">
        <f t="shared" si="19"/>
        <v>0</v>
      </c>
      <c r="BZ33" s="163">
        <f t="shared" si="19"/>
        <v>0</v>
      </c>
      <c r="CA33" s="163">
        <f t="shared" si="19"/>
        <v>0</v>
      </c>
      <c r="CB33" s="163">
        <f t="shared" si="19"/>
        <v>0</v>
      </c>
      <c r="CC33" s="163">
        <f t="shared" si="19"/>
        <v>0</v>
      </c>
      <c r="CD33" s="163">
        <f>IFERROR(SUM(BX33:CC33),0)</f>
        <v>0</v>
      </c>
      <c r="CE33" s="163">
        <f t="shared" ref="CE33:CJ33" si="20">IFERROR(SUM(CE31:CE32),0)</f>
        <v>0</v>
      </c>
      <c r="CF33" s="163">
        <f t="shared" si="20"/>
        <v>0</v>
      </c>
      <c r="CG33" s="163">
        <f t="shared" si="20"/>
        <v>0</v>
      </c>
      <c r="CH33" s="163">
        <f t="shared" si="20"/>
        <v>0</v>
      </c>
      <c r="CI33" s="163">
        <f t="shared" si="20"/>
        <v>0</v>
      </c>
      <c r="CJ33" s="163">
        <f t="shared" si="20"/>
        <v>0</v>
      </c>
      <c r="CK33" s="163">
        <f>IFERROR(SUM(CE33:CJ33),0)</f>
        <v>0</v>
      </c>
      <c r="CL33" s="163">
        <f t="shared" ref="CL33:CQ33" si="21">IFERROR(SUM(CL31:CL32),0)</f>
        <v>0</v>
      </c>
      <c r="CM33" s="163">
        <f t="shared" si="21"/>
        <v>0</v>
      </c>
      <c r="CN33" s="163">
        <f t="shared" si="21"/>
        <v>0</v>
      </c>
      <c r="CO33" s="163">
        <f t="shared" si="21"/>
        <v>0</v>
      </c>
      <c r="CP33" s="163">
        <f t="shared" si="21"/>
        <v>0</v>
      </c>
      <c r="CQ33" s="163">
        <f t="shared" si="21"/>
        <v>0</v>
      </c>
      <c r="CR33" s="163">
        <f>IFERROR(SUM(CL33:CQ33),0)</f>
        <v>0</v>
      </c>
      <c r="CS33" s="163">
        <f t="shared" ref="CS33:CX33" si="22">IFERROR(SUM(CS31:CS32),0)</f>
        <v>0</v>
      </c>
      <c r="CT33" s="163">
        <f t="shared" si="22"/>
        <v>0</v>
      </c>
      <c r="CU33" s="163">
        <f t="shared" si="22"/>
        <v>0</v>
      </c>
      <c r="CV33" s="163">
        <f t="shared" si="22"/>
        <v>0</v>
      </c>
      <c r="CW33" s="163">
        <f t="shared" si="22"/>
        <v>0</v>
      </c>
      <c r="CX33" s="163">
        <f t="shared" si="22"/>
        <v>0</v>
      </c>
      <c r="CY33" s="163">
        <f>IFERROR(SUM(CS33:CX33),0)</f>
        <v>0</v>
      </c>
      <c r="CZ33" s="163">
        <f t="shared" ref="CZ33:DE33" si="23">IFERROR(SUM(CZ31:CZ32),0)</f>
        <v>0</v>
      </c>
      <c r="DA33" s="163">
        <f t="shared" si="23"/>
        <v>0</v>
      </c>
      <c r="DB33" s="163">
        <f t="shared" si="23"/>
        <v>0</v>
      </c>
      <c r="DC33" s="163">
        <f t="shared" si="23"/>
        <v>0</v>
      </c>
      <c r="DD33" s="163">
        <f t="shared" si="23"/>
        <v>0</v>
      </c>
      <c r="DE33" s="163">
        <f t="shared" si="23"/>
        <v>0</v>
      </c>
      <c r="DF33" s="163">
        <f>IFERROR(SUM(CZ33:DE33),0)</f>
        <v>0</v>
      </c>
    </row>
    <row r="34" spans="2:111" s="76" customFormat="1" ht="22.35" customHeight="1" thickBot="1" x14ac:dyDescent="0.3">
      <c r="B34" s="36" t="s">
        <v>123</v>
      </c>
      <c r="C34" s="10"/>
      <c r="D34" s="10"/>
      <c r="E34" s="10"/>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row>
    <row r="35" spans="2:111" s="76" customFormat="1" ht="22.35" customHeight="1" x14ac:dyDescent="0.25">
      <c r="B35" s="35" t="s">
        <v>57</v>
      </c>
      <c r="C35" s="33" t="s">
        <v>58</v>
      </c>
      <c r="D35" s="33">
        <v>3</v>
      </c>
      <c r="E35" s="169"/>
      <c r="F35" s="164">
        <f>IFERROR(SUM(F27,F31),0)</f>
        <v>0</v>
      </c>
      <c r="G35" s="164">
        <f t="shared" ref="F35:K36" si="24">IFERROR(SUM(G27,G31),0)</f>
        <v>0</v>
      </c>
      <c r="H35" s="164">
        <f t="shared" si="24"/>
        <v>0</v>
      </c>
      <c r="I35" s="164">
        <f t="shared" si="24"/>
        <v>0</v>
      </c>
      <c r="J35" s="164">
        <f t="shared" si="24"/>
        <v>0</v>
      </c>
      <c r="K35" s="164">
        <f t="shared" si="24"/>
        <v>0</v>
      </c>
      <c r="L35" s="163">
        <f>IFERROR(SUM(F35:K35),0)</f>
        <v>0</v>
      </c>
      <c r="M35" s="164">
        <f t="shared" ref="M35:R36" si="25">IFERROR(SUM(M27,M31),0)</f>
        <v>0</v>
      </c>
      <c r="N35" s="164">
        <f t="shared" si="25"/>
        <v>0</v>
      </c>
      <c r="O35" s="164">
        <f t="shared" si="25"/>
        <v>0</v>
      </c>
      <c r="P35" s="164">
        <f t="shared" si="25"/>
        <v>0</v>
      </c>
      <c r="Q35" s="164">
        <f t="shared" si="25"/>
        <v>0</v>
      </c>
      <c r="R35" s="164">
        <f t="shared" si="25"/>
        <v>0</v>
      </c>
      <c r="S35" s="163">
        <f>IFERROR(SUM(M35:R35),0)</f>
        <v>0</v>
      </c>
      <c r="T35" s="164">
        <f t="shared" ref="T35:Y36" si="26">IFERROR(SUM(T27,T31),0)</f>
        <v>0</v>
      </c>
      <c r="U35" s="164">
        <f t="shared" si="26"/>
        <v>0</v>
      </c>
      <c r="V35" s="164">
        <f t="shared" si="26"/>
        <v>0</v>
      </c>
      <c r="W35" s="164">
        <f t="shared" si="26"/>
        <v>0</v>
      </c>
      <c r="X35" s="164">
        <f t="shared" si="26"/>
        <v>0</v>
      </c>
      <c r="Y35" s="164">
        <f t="shared" si="26"/>
        <v>0</v>
      </c>
      <c r="Z35" s="163">
        <f>IFERROR(SUM(T35:Y35),0)</f>
        <v>0</v>
      </c>
      <c r="AA35" s="164">
        <f t="shared" ref="AA35:AF36" si="27">IFERROR(SUM(AA27,AA31),0)</f>
        <v>0</v>
      </c>
      <c r="AB35" s="164">
        <f t="shared" si="27"/>
        <v>0</v>
      </c>
      <c r="AC35" s="164">
        <f t="shared" si="27"/>
        <v>0</v>
      </c>
      <c r="AD35" s="164">
        <f t="shared" si="27"/>
        <v>0</v>
      </c>
      <c r="AE35" s="164">
        <f t="shared" si="27"/>
        <v>0</v>
      </c>
      <c r="AF35" s="164">
        <f t="shared" si="27"/>
        <v>0</v>
      </c>
      <c r="AG35" s="163">
        <f>IFERROR(SUM(AA35:AF35),0)</f>
        <v>0</v>
      </c>
      <c r="AH35" s="164">
        <f t="shared" ref="AH35:AM36" si="28">IFERROR(SUM(AH27,AH31),0)</f>
        <v>0</v>
      </c>
      <c r="AI35" s="164">
        <f t="shared" si="28"/>
        <v>0</v>
      </c>
      <c r="AJ35" s="164">
        <f t="shared" si="28"/>
        <v>0</v>
      </c>
      <c r="AK35" s="164">
        <f t="shared" si="28"/>
        <v>0</v>
      </c>
      <c r="AL35" s="164">
        <f t="shared" si="28"/>
        <v>0</v>
      </c>
      <c r="AM35" s="164">
        <f t="shared" si="28"/>
        <v>0</v>
      </c>
      <c r="AN35" s="163">
        <f>IFERROR(SUM(AH35:AM35),0)</f>
        <v>0</v>
      </c>
      <c r="AO35" s="51"/>
      <c r="AP35" s="51"/>
      <c r="AQ35" s="51"/>
      <c r="AR35" s="51"/>
      <c r="AS35" s="51"/>
      <c r="AT35" s="51"/>
      <c r="AU35" s="163">
        <f>IFERROR(SUM(AO35:AT35),0)</f>
        <v>0</v>
      </c>
      <c r="AV35" s="51"/>
      <c r="AW35" s="51"/>
      <c r="AX35" s="51"/>
      <c r="AY35" s="51"/>
      <c r="AZ35" s="51"/>
      <c r="BA35" s="51"/>
      <c r="BB35" s="163">
        <f t="shared" ref="BB35" si="29">IFERROR(SUM(AV35:BA35),0)</f>
        <v>0</v>
      </c>
      <c r="BC35" s="51"/>
      <c r="BD35" s="51"/>
      <c r="BE35" s="51"/>
      <c r="BF35" s="51"/>
      <c r="BG35" s="51"/>
      <c r="BH35" s="51"/>
      <c r="BI35" s="163">
        <f t="shared" ref="BI35" si="30">IFERROR(SUM(BC35:BH35),0)</f>
        <v>0</v>
      </c>
      <c r="BJ35" s="51"/>
      <c r="BK35" s="51"/>
      <c r="BL35" s="51"/>
      <c r="BM35" s="51"/>
      <c r="BN35" s="51"/>
      <c r="BO35" s="51"/>
      <c r="BP35" s="163">
        <f t="shared" ref="BP35" si="31">IFERROR(SUM(BJ35:BO35),0)</f>
        <v>0</v>
      </c>
      <c r="BQ35" s="51"/>
      <c r="BR35" s="51"/>
      <c r="BS35" s="51"/>
      <c r="BT35" s="51"/>
      <c r="BU35" s="51"/>
      <c r="BV35" s="51"/>
      <c r="BW35" s="163">
        <f t="shared" ref="BW35" si="32">IFERROR(SUM(BQ35:BV35),0)</f>
        <v>0</v>
      </c>
      <c r="BX35" s="51"/>
      <c r="BY35" s="51"/>
      <c r="BZ35" s="51"/>
      <c r="CA35" s="51"/>
      <c r="CB35" s="51"/>
      <c r="CC35" s="51"/>
      <c r="CD35" s="163">
        <f t="shared" ref="CD35" si="33">IFERROR(SUM(BX35:CC35),0)</f>
        <v>0</v>
      </c>
      <c r="CE35" s="51"/>
      <c r="CF35" s="51"/>
      <c r="CG35" s="51"/>
      <c r="CH35" s="51"/>
      <c r="CI35" s="51"/>
      <c r="CJ35" s="51"/>
      <c r="CK35" s="163">
        <f t="shared" ref="CK35" si="34">IFERROR(SUM(CE35:CJ35),0)</f>
        <v>0</v>
      </c>
      <c r="CL35" s="51"/>
      <c r="CM35" s="51"/>
      <c r="CN35" s="51"/>
      <c r="CO35" s="51"/>
      <c r="CP35" s="51"/>
      <c r="CQ35" s="51"/>
      <c r="CR35" s="163">
        <f t="shared" ref="CR35" si="35">IFERROR(SUM(CL35:CQ35),0)</f>
        <v>0</v>
      </c>
      <c r="CS35" s="51"/>
      <c r="CT35" s="51"/>
      <c r="CU35" s="51"/>
      <c r="CV35" s="51"/>
      <c r="CW35" s="51"/>
      <c r="CX35" s="51"/>
      <c r="CY35" s="163">
        <f t="shared" ref="CY35" si="36">IFERROR(SUM(CS35:CX35),0)</f>
        <v>0</v>
      </c>
      <c r="CZ35" s="51"/>
      <c r="DA35" s="51"/>
      <c r="DB35" s="51"/>
      <c r="DC35" s="51"/>
      <c r="DD35" s="51"/>
      <c r="DE35" s="51"/>
      <c r="DF35" s="163">
        <f t="shared" ref="DF35" si="37">IFERROR(SUM(CZ35:DE35),0)</f>
        <v>0</v>
      </c>
    </row>
    <row r="36" spans="2:111" s="76" customFormat="1" ht="22.35" customHeight="1" x14ac:dyDescent="0.25">
      <c r="B36" s="35" t="s">
        <v>59</v>
      </c>
      <c r="C36" s="33" t="s">
        <v>58</v>
      </c>
      <c r="D36" s="33">
        <v>3</v>
      </c>
      <c r="E36" s="169"/>
      <c r="F36" s="164">
        <f t="shared" si="24"/>
        <v>0</v>
      </c>
      <c r="G36" s="164">
        <f t="shared" si="24"/>
        <v>0</v>
      </c>
      <c r="H36" s="164">
        <f t="shared" si="24"/>
        <v>0</v>
      </c>
      <c r="I36" s="164">
        <f t="shared" si="24"/>
        <v>0</v>
      </c>
      <c r="J36" s="164">
        <f t="shared" si="24"/>
        <v>0</v>
      </c>
      <c r="K36" s="164">
        <f t="shared" si="24"/>
        <v>0</v>
      </c>
      <c r="L36" s="163">
        <f>IFERROR(SUM(F36:K36),0)</f>
        <v>0</v>
      </c>
      <c r="M36" s="164">
        <f t="shared" si="25"/>
        <v>0</v>
      </c>
      <c r="N36" s="164">
        <f t="shared" si="25"/>
        <v>0</v>
      </c>
      <c r="O36" s="164">
        <f t="shared" si="25"/>
        <v>0</v>
      </c>
      <c r="P36" s="164">
        <f t="shared" si="25"/>
        <v>0</v>
      </c>
      <c r="Q36" s="164">
        <f t="shared" si="25"/>
        <v>0</v>
      </c>
      <c r="R36" s="164">
        <f t="shared" si="25"/>
        <v>0</v>
      </c>
      <c r="S36" s="163">
        <f>IFERROR(SUM(M36:R36),0)</f>
        <v>0</v>
      </c>
      <c r="T36" s="164">
        <f t="shared" si="26"/>
        <v>0</v>
      </c>
      <c r="U36" s="164">
        <f t="shared" si="26"/>
        <v>0</v>
      </c>
      <c r="V36" s="164">
        <f t="shared" si="26"/>
        <v>0</v>
      </c>
      <c r="W36" s="164">
        <f t="shared" si="26"/>
        <v>0</v>
      </c>
      <c r="X36" s="164">
        <f t="shared" si="26"/>
        <v>0</v>
      </c>
      <c r="Y36" s="164">
        <f t="shared" si="26"/>
        <v>0</v>
      </c>
      <c r="Z36" s="163">
        <f>IFERROR(SUM(T36:Y36),0)</f>
        <v>0</v>
      </c>
      <c r="AA36" s="164">
        <f t="shared" si="27"/>
        <v>0</v>
      </c>
      <c r="AB36" s="164">
        <f t="shared" si="27"/>
        <v>0</v>
      </c>
      <c r="AC36" s="164">
        <f t="shared" si="27"/>
        <v>0</v>
      </c>
      <c r="AD36" s="164">
        <f t="shared" si="27"/>
        <v>0</v>
      </c>
      <c r="AE36" s="164">
        <f t="shared" si="27"/>
        <v>0</v>
      </c>
      <c r="AF36" s="164">
        <f t="shared" si="27"/>
        <v>0</v>
      </c>
      <c r="AG36" s="163">
        <f>IFERROR(SUM(AA36:AF36),0)</f>
        <v>0</v>
      </c>
      <c r="AH36" s="164">
        <f t="shared" si="28"/>
        <v>0</v>
      </c>
      <c r="AI36" s="164">
        <f t="shared" si="28"/>
        <v>0</v>
      </c>
      <c r="AJ36" s="164">
        <f t="shared" si="28"/>
        <v>0</v>
      </c>
      <c r="AK36" s="164">
        <f t="shared" si="28"/>
        <v>0</v>
      </c>
      <c r="AL36" s="164">
        <f t="shared" si="28"/>
        <v>0</v>
      </c>
      <c r="AM36" s="164">
        <f t="shared" si="28"/>
        <v>0</v>
      </c>
      <c r="AN36" s="163">
        <f>IFERROR(SUM(AH36:AM36),0)</f>
        <v>0</v>
      </c>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c r="CM36" s="165"/>
      <c r="CN36" s="165"/>
      <c r="CO36" s="165"/>
      <c r="CP36" s="165"/>
      <c r="CQ36" s="165"/>
      <c r="CR36" s="165"/>
      <c r="CS36" s="165"/>
      <c r="CT36" s="165"/>
      <c r="CU36" s="165"/>
      <c r="CV36" s="165"/>
      <c r="CW36" s="165"/>
      <c r="CX36" s="165"/>
      <c r="CY36" s="165"/>
      <c r="CZ36" s="165"/>
      <c r="DA36" s="165"/>
      <c r="DB36" s="165"/>
      <c r="DC36" s="165"/>
      <c r="DD36" s="165"/>
      <c r="DE36" s="165"/>
      <c r="DF36" s="165"/>
    </row>
    <row r="37" spans="2:111" s="76" customFormat="1" ht="22.35" customHeight="1" x14ac:dyDescent="0.25">
      <c r="B37" s="35" t="s">
        <v>121</v>
      </c>
      <c r="C37" s="33" t="s">
        <v>58</v>
      </c>
      <c r="D37" s="33">
        <v>3</v>
      </c>
      <c r="E37" s="169"/>
      <c r="F37" s="163">
        <f>IFERROR(SUM(F35:F36),0)</f>
        <v>0</v>
      </c>
      <c r="G37" s="163">
        <f t="shared" ref="G37:K37" si="38">IFERROR(SUM(G35:G36),0)</f>
        <v>0</v>
      </c>
      <c r="H37" s="163">
        <f t="shared" si="38"/>
        <v>0</v>
      </c>
      <c r="I37" s="163">
        <f t="shared" si="38"/>
        <v>0</v>
      </c>
      <c r="J37" s="163">
        <f t="shared" si="38"/>
        <v>0</v>
      </c>
      <c r="K37" s="163">
        <f t="shared" si="38"/>
        <v>0</v>
      </c>
      <c r="L37" s="163">
        <f>IFERROR(SUM(F37:K37),0)</f>
        <v>0</v>
      </c>
      <c r="M37" s="163">
        <f t="shared" ref="M37:R37" si="39">IFERROR(SUM(M35:M36),0)</f>
        <v>0</v>
      </c>
      <c r="N37" s="163">
        <f t="shared" si="39"/>
        <v>0</v>
      </c>
      <c r="O37" s="163">
        <f t="shared" si="39"/>
        <v>0</v>
      </c>
      <c r="P37" s="163">
        <f t="shared" si="39"/>
        <v>0</v>
      </c>
      <c r="Q37" s="163">
        <f t="shared" si="39"/>
        <v>0</v>
      </c>
      <c r="R37" s="163">
        <f t="shared" si="39"/>
        <v>0</v>
      </c>
      <c r="S37" s="163">
        <f>IFERROR(SUM(M37:R37),0)</f>
        <v>0</v>
      </c>
      <c r="T37" s="163">
        <f t="shared" ref="T37:Y37" si="40">IFERROR(SUM(T35:T36),0)</f>
        <v>0</v>
      </c>
      <c r="U37" s="163">
        <f t="shared" si="40"/>
        <v>0</v>
      </c>
      <c r="V37" s="163">
        <f t="shared" si="40"/>
        <v>0</v>
      </c>
      <c r="W37" s="163">
        <f t="shared" si="40"/>
        <v>0</v>
      </c>
      <c r="X37" s="163">
        <f t="shared" si="40"/>
        <v>0</v>
      </c>
      <c r="Y37" s="163">
        <f t="shared" si="40"/>
        <v>0</v>
      </c>
      <c r="Z37" s="163">
        <f>IFERROR(SUM(T37:Y37),0)</f>
        <v>0</v>
      </c>
      <c r="AA37" s="163">
        <f t="shared" ref="AA37:AF37" si="41">IFERROR(SUM(AA35:AA36),0)</f>
        <v>0</v>
      </c>
      <c r="AB37" s="163">
        <f t="shared" si="41"/>
        <v>0</v>
      </c>
      <c r="AC37" s="163">
        <f t="shared" si="41"/>
        <v>0</v>
      </c>
      <c r="AD37" s="163">
        <f t="shared" si="41"/>
        <v>0</v>
      </c>
      <c r="AE37" s="163">
        <f t="shared" si="41"/>
        <v>0</v>
      </c>
      <c r="AF37" s="163">
        <f t="shared" si="41"/>
        <v>0</v>
      </c>
      <c r="AG37" s="163">
        <f>IFERROR(SUM(AA37:AF37),0)</f>
        <v>0</v>
      </c>
      <c r="AH37" s="163">
        <f t="shared" ref="AH37:AM37" si="42">IFERROR(SUM(AH35:AH36),0)</f>
        <v>0</v>
      </c>
      <c r="AI37" s="163">
        <f t="shared" si="42"/>
        <v>0</v>
      </c>
      <c r="AJ37" s="163">
        <f t="shared" si="42"/>
        <v>0</v>
      </c>
      <c r="AK37" s="163">
        <f t="shared" si="42"/>
        <v>0</v>
      </c>
      <c r="AL37" s="163">
        <f t="shared" si="42"/>
        <v>0</v>
      </c>
      <c r="AM37" s="163">
        <f t="shared" si="42"/>
        <v>0</v>
      </c>
      <c r="AN37" s="163">
        <f>IFERROR(SUM(AH37:AM37),0)</f>
        <v>0</v>
      </c>
      <c r="AO37" s="163">
        <f t="shared" ref="AO37:AT37" si="43">IFERROR(SUM(AO35:AO36),0)</f>
        <v>0</v>
      </c>
      <c r="AP37" s="163">
        <f t="shared" si="43"/>
        <v>0</v>
      </c>
      <c r="AQ37" s="163">
        <f t="shared" si="43"/>
        <v>0</v>
      </c>
      <c r="AR37" s="163">
        <f t="shared" si="43"/>
        <v>0</v>
      </c>
      <c r="AS37" s="163">
        <f t="shared" si="43"/>
        <v>0</v>
      </c>
      <c r="AT37" s="163">
        <f t="shared" si="43"/>
        <v>0</v>
      </c>
      <c r="AU37" s="163">
        <f>IFERROR(SUM(AO37:AT37),0)</f>
        <v>0</v>
      </c>
      <c r="AV37" s="163">
        <f t="shared" ref="AV37:BA37" si="44">IFERROR(SUM(AV35:AV36),0)</f>
        <v>0</v>
      </c>
      <c r="AW37" s="163">
        <f t="shared" si="44"/>
        <v>0</v>
      </c>
      <c r="AX37" s="163">
        <f t="shared" si="44"/>
        <v>0</v>
      </c>
      <c r="AY37" s="163">
        <f t="shared" si="44"/>
        <v>0</v>
      </c>
      <c r="AZ37" s="163">
        <f t="shared" si="44"/>
        <v>0</v>
      </c>
      <c r="BA37" s="163">
        <f t="shared" si="44"/>
        <v>0</v>
      </c>
      <c r="BB37" s="163">
        <f>IFERROR(SUM(AV37:BA37),0)</f>
        <v>0</v>
      </c>
      <c r="BC37" s="163">
        <f t="shared" ref="BC37:BH37" si="45">IFERROR(SUM(BC35:BC36),0)</f>
        <v>0</v>
      </c>
      <c r="BD37" s="163">
        <f t="shared" si="45"/>
        <v>0</v>
      </c>
      <c r="BE37" s="163">
        <f t="shared" si="45"/>
        <v>0</v>
      </c>
      <c r="BF37" s="163">
        <f t="shared" si="45"/>
        <v>0</v>
      </c>
      <c r="BG37" s="163">
        <f t="shared" si="45"/>
        <v>0</v>
      </c>
      <c r="BH37" s="163">
        <f t="shared" si="45"/>
        <v>0</v>
      </c>
      <c r="BI37" s="163">
        <f>IFERROR(SUM(BC37:BH37),0)</f>
        <v>0</v>
      </c>
      <c r="BJ37" s="163">
        <f t="shared" ref="BJ37:BO37" si="46">IFERROR(SUM(BJ35:BJ36),0)</f>
        <v>0</v>
      </c>
      <c r="BK37" s="163">
        <f t="shared" si="46"/>
        <v>0</v>
      </c>
      <c r="BL37" s="163">
        <f t="shared" si="46"/>
        <v>0</v>
      </c>
      <c r="BM37" s="163">
        <f t="shared" si="46"/>
        <v>0</v>
      </c>
      <c r="BN37" s="163">
        <f t="shared" si="46"/>
        <v>0</v>
      </c>
      <c r="BO37" s="163">
        <f t="shared" si="46"/>
        <v>0</v>
      </c>
      <c r="BP37" s="163">
        <f>IFERROR(SUM(BJ37:BO37),0)</f>
        <v>0</v>
      </c>
      <c r="BQ37" s="163">
        <f t="shared" ref="BQ37:BV37" si="47">IFERROR(SUM(BQ35:BQ36),0)</f>
        <v>0</v>
      </c>
      <c r="BR37" s="163">
        <f t="shared" si="47"/>
        <v>0</v>
      </c>
      <c r="BS37" s="163">
        <f t="shared" si="47"/>
        <v>0</v>
      </c>
      <c r="BT37" s="163">
        <f t="shared" si="47"/>
        <v>0</v>
      </c>
      <c r="BU37" s="163">
        <f t="shared" si="47"/>
        <v>0</v>
      </c>
      <c r="BV37" s="163">
        <f t="shared" si="47"/>
        <v>0</v>
      </c>
      <c r="BW37" s="163">
        <f>IFERROR(SUM(BQ37:BV37),0)</f>
        <v>0</v>
      </c>
      <c r="BX37" s="163">
        <f t="shared" ref="BX37:CC37" si="48">IFERROR(SUM(BX35:BX36),0)</f>
        <v>0</v>
      </c>
      <c r="BY37" s="163">
        <f t="shared" si="48"/>
        <v>0</v>
      </c>
      <c r="BZ37" s="163">
        <f t="shared" si="48"/>
        <v>0</v>
      </c>
      <c r="CA37" s="163">
        <f t="shared" si="48"/>
        <v>0</v>
      </c>
      <c r="CB37" s="163">
        <f t="shared" si="48"/>
        <v>0</v>
      </c>
      <c r="CC37" s="163">
        <f t="shared" si="48"/>
        <v>0</v>
      </c>
      <c r="CD37" s="163">
        <f>IFERROR(SUM(BX37:CC37),0)</f>
        <v>0</v>
      </c>
      <c r="CE37" s="163">
        <f t="shared" ref="CE37:CJ37" si="49">IFERROR(SUM(CE35:CE36),0)</f>
        <v>0</v>
      </c>
      <c r="CF37" s="163">
        <f t="shared" si="49"/>
        <v>0</v>
      </c>
      <c r="CG37" s="163">
        <f t="shared" si="49"/>
        <v>0</v>
      </c>
      <c r="CH37" s="163">
        <f t="shared" si="49"/>
        <v>0</v>
      </c>
      <c r="CI37" s="163">
        <f t="shared" si="49"/>
        <v>0</v>
      </c>
      <c r="CJ37" s="163">
        <f t="shared" si="49"/>
        <v>0</v>
      </c>
      <c r="CK37" s="163">
        <f>IFERROR(SUM(CE37:CJ37),0)</f>
        <v>0</v>
      </c>
      <c r="CL37" s="163">
        <f t="shared" ref="CL37:CQ37" si="50">IFERROR(SUM(CL35:CL36),0)</f>
        <v>0</v>
      </c>
      <c r="CM37" s="163">
        <f t="shared" si="50"/>
        <v>0</v>
      </c>
      <c r="CN37" s="163">
        <f t="shared" si="50"/>
        <v>0</v>
      </c>
      <c r="CO37" s="163">
        <f t="shared" si="50"/>
        <v>0</v>
      </c>
      <c r="CP37" s="163">
        <f t="shared" si="50"/>
        <v>0</v>
      </c>
      <c r="CQ37" s="163">
        <f t="shared" si="50"/>
        <v>0</v>
      </c>
      <c r="CR37" s="163">
        <f>IFERROR(SUM(CL37:CQ37),0)</f>
        <v>0</v>
      </c>
      <c r="CS37" s="163">
        <f t="shared" ref="CS37:CX37" si="51">IFERROR(SUM(CS35:CS36),0)</f>
        <v>0</v>
      </c>
      <c r="CT37" s="163">
        <f t="shared" si="51"/>
        <v>0</v>
      </c>
      <c r="CU37" s="163">
        <f t="shared" si="51"/>
        <v>0</v>
      </c>
      <c r="CV37" s="163">
        <f t="shared" si="51"/>
        <v>0</v>
      </c>
      <c r="CW37" s="163">
        <f t="shared" si="51"/>
        <v>0</v>
      </c>
      <c r="CX37" s="163">
        <f t="shared" si="51"/>
        <v>0</v>
      </c>
      <c r="CY37" s="163">
        <f>IFERROR(SUM(CS37:CX37),0)</f>
        <v>0</v>
      </c>
      <c r="CZ37" s="163">
        <f t="shared" ref="CZ37:DE37" si="52">IFERROR(SUM(CZ35:CZ36),0)</f>
        <v>0</v>
      </c>
      <c r="DA37" s="163">
        <f t="shared" si="52"/>
        <v>0</v>
      </c>
      <c r="DB37" s="163">
        <f t="shared" si="52"/>
        <v>0</v>
      </c>
      <c r="DC37" s="163">
        <f t="shared" si="52"/>
        <v>0</v>
      </c>
      <c r="DD37" s="163">
        <f t="shared" si="52"/>
        <v>0</v>
      </c>
      <c r="DE37" s="163">
        <f t="shared" si="52"/>
        <v>0</v>
      </c>
      <c r="DF37" s="163">
        <f>IFERROR(SUM(CZ37:DE37),0)</f>
        <v>0</v>
      </c>
    </row>
    <row r="38" spans="2:111" s="76" customFormat="1" ht="23.55" customHeight="1" thickBot="1" x14ac:dyDescent="0.3">
      <c r="B38" s="8"/>
      <c r="C38" s="8"/>
      <c r="D38" s="8"/>
      <c r="E38" s="8"/>
      <c r="F38" s="15"/>
      <c r="G38" s="15"/>
      <c r="H38" s="15"/>
      <c r="I38" s="15"/>
      <c r="J38" s="15"/>
      <c r="K38" s="15"/>
      <c r="L38" s="15"/>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row>
    <row r="39" spans="2:111" s="76" customFormat="1" ht="22.5" customHeight="1" thickBot="1" x14ac:dyDescent="0.3">
      <c r="B39" s="42" t="s">
        <v>124</v>
      </c>
      <c r="C39" s="7"/>
      <c r="D39" s="7"/>
      <c r="E39" s="7"/>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row>
    <row r="40" spans="2:111" s="76" customFormat="1" ht="27" customHeight="1" x14ac:dyDescent="0.25">
      <c r="B40" s="35" t="s">
        <v>125</v>
      </c>
      <c r="C40" s="33" t="s">
        <v>115</v>
      </c>
      <c r="D40" s="33">
        <v>0</v>
      </c>
      <c r="E40" s="168" t="str">
        <f>B39</f>
        <v>BOREHOLES</v>
      </c>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row>
    <row r="41" spans="2:111" s="76" customFormat="1" ht="22.5" customHeight="1" x14ac:dyDescent="0.25">
      <c r="B41" s="35" t="s">
        <v>116</v>
      </c>
      <c r="C41" s="33" t="s">
        <v>58</v>
      </c>
      <c r="D41" s="33">
        <v>3</v>
      </c>
      <c r="E41" s="163">
        <f>IFERROR(SUM(E42:E43),0)</f>
        <v>0</v>
      </c>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row>
    <row r="42" spans="2:111" s="76" customFormat="1" ht="22.5" customHeight="1" x14ac:dyDescent="0.25">
      <c r="B42" s="35" t="s">
        <v>117</v>
      </c>
      <c r="C42" s="33" t="s">
        <v>58</v>
      </c>
      <c r="D42" s="33">
        <v>3</v>
      </c>
      <c r="E42" s="163">
        <f>IFERROR(SUM(L42,S42,AG42,Z42,AN42),0)</f>
        <v>0</v>
      </c>
      <c r="F42" s="51"/>
      <c r="G42" s="51"/>
      <c r="H42" s="51"/>
      <c r="I42" s="51"/>
      <c r="J42" s="51"/>
      <c r="K42" s="51"/>
      <c r="L42" s="163">
        <f>IFERROR(SUM(F42:K42),0)</f>
        <v>0</v>
      </c>
      <c r="M42" s="51"/>
      <c r="N42" s="51"/>
      <c r="O42" s="51"/>
      <c r="P42" s="51"/>
      <c r="Q42" s="51"/>
      <c r="R42" s="51"/>
      <c r="S42" s="163">
        <f>IFERROR(SUM(M42:R42),0)</f>
        <v>0</v>
      </c>
      <c r="T42" s="51"/>
      <c r="U42" s="51"/>
      <c r="V42" s="51"/>
      <c r="W42" s="51"/>
      <c r="X42" s="51"/>
      <c r="Y42" s="51"/>
      <c r="Z42" s="163">
        <f>IFERROR(SUM(T42:Y42),0)</f>
        <v>0</v>
      </c>
      <c r="AA42" s="51"/>
      <c r="AB42" s="51"/>
      <c r="AC42" s="51"/>
      <c r="AD42" s="51"/>
      <c r="AE42" s="51"/>
      <c r="AF42" s="51"/>
      <c r="AG42" s="163">
        <f>IFERROR(SUM(AA42:AF42),0)</f>
        <v>0</v>
      </c>
      <c r="AH42" s="51"/>
      <c r="AI42" s="51"/>
      <c r="AJ42" s="51"/>
      <c r="AK42" s="51"/>
      <c r="AL42" s="51"/>
      <c r="AM42" s="51"/>
      <c r="AN42" s="163">
        <f>IFERROR(SUM(AH42:AM42),0)</f>
        <v>0</v>
      </c>
      <c r="AO42" s="51"/>
      <c r="AP42" s="51"/>
      <c r="AQ42" s="51"/>
      <c r="AR42" s="51"/>
      <c r="AS42" s="51"/>
      <c r="AT42" s="51"/>
      <c r="AU42" s="163">
        <f>IFERROR(SUM(AO42:AT42),0)</f>
        <v>0</v>
      </c>
      <c r="AV42" s="51"/>
      <c r="AW42" s="51"/>
      <c r="AX42" s="51"/>
      <c r="AY42" s="51"/>
      <c r="AZ42" s="51"/>
      <c r="BA42" s="51"/>
      <c r="BB42" s="163">
        <f>IFERROR(SUM(AV42:BA42),0)</f>
        <v>0</v>
      </c>
      <c r="BC42" s="51"/>
      <c r="BD42" s="51"/>
      <c r="BE42" s="51"/>
      <c r="BF42" s="51"/>
      <c r="BG42" s="51"/>
      <c r="BH42" s="51"/>
      <c r="BI42" s="163">
        <f>IFERROR(SUM(BC42:BH42),0)</f>
        <v>0</v>
      </c>
      <c r="BJ42" s="51"/>
      <c r="BK42" s="51"/>
      <c r="BL42" s="51"/>
      <c r="BM42" s="51"/>
      <c r="BN42" s="51"/>
      <c r="BO42" s="51"/>
      <c r="BP42" s="163">
        <f>IFERROR(SUM(BJ42:BO42),0)</f>
        <v>0</v>
      </c>
      <c r="BQ42" s="51"/>
      <c r="BR42" s="51"/>
      <c r="BS42" s="51"/>
      <c r="BT42" s="51"/>
      <c r="BU42" s="51"/>
      <c r="BV42" s="51"/>
      <c r="BW42" s="163">
        <f>IFERROR(SUM(BQ42:BV42),0)</f>
        <v>0</v>
      </c>
      <c r="BX42" s="51"/>
      <c r="BY42" s="51"/>
      <c r="BZ42" s="51"/>
      <c r="CA42" s="51"/>
      <c r="CB42" s="51"/>
      <c r="CC42" s="51"/>
      <c r="CD42" s="163">
        <f>IFERROR(SUM(BX42:CC42),0)</f>
        <v>0</v>
      </c>
      <c r="CE42" s="51"/>
      <c r="CF42" s="51"/>
      <c r="CG42" s="51"/>
      <c r="CH42" s="51"/>
      <c r="CI42" s="51"/>
      <c r="CJ42" s="51"/>
      <c r="CK42" s="163">
        <f>IFERROR(SUM(CE42:CJ42),0)</f>
        <v>0</v>
      </c>
      <c r="CL42" s="51"/>
      <c r="CM42" s="51"/>
      <c r="CN42" s="51"/>
      <c r="CO42" s="51"/>
      <c r="CP42" s="51"/>
      <c r="CQ42" s="51"/>
      <c r="CR42" s="163">
        <f>IFERROR(SUM(CL42:CQ42),0)</f>
        <v>0</v>
      </c>
      <c r="CS42" s="51"/>
      <c r="CT42" s="51"/>
      <c r="CU42" s="51"/>
      <c r="CV42" s="51"/>
      <c r="CW42" s="51"/>
      <c r="CX42" s="51"/>
      <c r="CY42" s="163">
        <f>IFERROR(SUM(CS42:CX42),0)</f>
        <v>0</v>
      </c>
      <c r="CZ42" s="51"/>
      <c r="DA42" s="51"/>
      <c r="DB42" s="51"/>
      <c r="DC42" s="51"/>
      <c r="DD42" s="51"/>
      <c r="DE42" s="51"/>
      <c r="DF42" s="163">
        <f>IFERROR(SUM(CZ42:DE42),0)</f>
        <v>0</v>
      </c>
      <c r="DG42" s="8"/>
    </row>
    <row r="43" spans="2:111" s="76" customFormat="1" ht="22.5" customHeight="1" x14ac:dyDescent="0.25">
      <c r="B43" s="35" t="s">
        <v>118</v>
      </c>
      <c r="C43" s="33" t="s">
        <v>58</v>
      </c>
      <c r="D43" s="33">
        <v>3</v>
      </c>
      <c r="E43" s="163">
        <f>IFERROR(SUM(L57,S57,Z57,AG57,AN57),0)</f>
        <v>0</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row>
    <row r="44" spans="2:111" s="76" customFormat="1" ht="22.5" customHeight="1" thickBot="1" x14ac:dyDescent="0.3">
      <c r="B44" s="10"/>
      <c r="C44" s="78"/>
      <c r="D44" s="78"/>
      <c r="E44" s="78"/>
      <c r="F44" s="78"/>
      <c r="G44" s="78"/>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row>
    <row r="45" spans="2:111" s="76" customFormat="1" ht="22.5" customHeight="1" thickBot="1" x14ac:dyDescent="0.3">
      <c r="B45" s="36" t="s">
        <v>119</v>
      </c>
      <c r="C45" s="78"/>
      <c r="D45" s="78"/>
      <c r="E45" s="78"/>
      <c r="F45" s="79"/>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row>
    <row r="46" spans="2:111" s="76" customFormat="1" ht="22.2" customHeight="1" thickBot="1" x14ac:dyDescent="0.3">
      <c r="B46" s="36" t="s">
        <v>120</v>
      </c>
      <c r="C46" s="10"/>
      <c r="D46" s="10"/>
      <c r="E46" s="10"/>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row>
    <row r="47" spans="2:111" s="76" customFormat="1" ht="22.35" customHeight="1" x14ac:dyDescent="0.25">
      <c r="B47" s="35" t="s">
        <v>57</v>
      </c>
      <c r="C47" s="33" t="s">
        <v>58</v>
      </c>
      <c r="D47" s="33">
        <v>3</v>
      </c>
      <c r="E47" s="169"/>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row>
    <row r="48" spans="2:111" s="76" customFormat="1" ht="22.35" customHeight="1" x14ac:dyDescent="0.25">
      <c r="B48" s="35" t="s">
        <v>59</v>
      </c>
      <c r="C48" s="33" t="s">
        <v>58</v>
      </c>
      <c r="D48" s="33">
        <v>3</v>
      </c>
      <c r="E48" s="169"/>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row>
    <row r="49" spans="2:111" s="76" customFormat="1" ht="22.35" customHeight="1" thickBot="1" x14ac:dyDescent="0.3">
      <c r="B49" s="35" t="s">
        <v>121</v>
      </c>
      <c r="C49" s="33" t="s">
        <v>58</v>
      </c>
      <c r="D49" s="33">
        <v>3</v>
      </c>
      <c r="E49" s="169"/>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row>
    <row r="50" spans="2:111" s="76" customFormat="1" ht="22.35" customHeight="1" thickBot="1" x14ac:dyDescent="0.3">
      <c r="B50" s="36" t="s">
        <v>122</v>
      </c>
      <c r="C50" s="10"/>
      <c r="D50" s="10"/>
      <c r="E50" s="10"/>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row>
    <row r="51" spans="2:111" s="76" customFormat="1" ht="22.35" customHeight="1" x14ac:dyDescent="0.25">
      <c r="B51" s="35" t="s">
        <v>57</v>
      </c>
      <c r="C51" s="33" t="s">
        <v>58</v>
      </c>
      <c r="D51" s="33">
        <v>3</v>
      </c>
      <c r="E51" s="169"/>
      <c r="F51" s="51"/>
      <c r="G51" s="51"/>
      <c r="H51" s="51"/>
      <c r="I51" s="51"/>
      <c r="J51" s="51"/>
      <c r="K51" s="51"/>
      <c r="L51" s="163">
        <f>IFERROR(SUM(F51:K51),0)</f>
        <v>0</v>
      </c>
      <c r="M51" s="51"/>
      <c r="N51" s="51"/>
      <c r="O51" s="51"/>
      <c r="P51" s="51"/>
      <c r="Q51" s="51"/>
      <c r="R51" s="51"/>
      <c r="S51" s="163">
        <f>IFERROR(SUM(M51:R51),0)</f>
        <v>0</v>
      </c>
      <c r="T51" s="51"/>
      <c r="U51" s="51"/>
      <c r="V51" s="51"/>
      <c r="W51" s="51"/>
      <c r="X51" s="51"/>
      <c r="Y51" s="51"/>
      <c r="Z51" s="163">
        <f>IFERROR(SUM(T51:Y51),0)</f>
        <v>0</v>
      </c>
      <c r="AA51" s="51"/>
      <c r="AB51" s="51"/>
      <c r="AC51" s="51"/>
      <c r="AD51" s="51"/>
      <c r="AE51" s="51"/>
      <c r="AF51" s="51"/>
      <c r="AG51" s="163">
        <f>IFERROR(SUM(AA51:AF51),0)</f>
        <v>0</v>
      </c>
      <c r="AH51" s="51"/>
      <c r="AI51" s="51"/>
      <c r="AJ51" s="51"/>
      <c r="AK51" s="51"/>
      <c r="AL51" s="51"/>
      <c r="AM51" s="51"/>
      <c r="AN51" s="163">
        <f>IFERROR(SUM(AH51:AM51),0)</f>
        <v>0</v>
      </c>
      <c r="AO51" s="51"/>
      <c r="AP51" s="51"/>
      <c r="AQ51" s="51"/>
      <c r="AR51" s="51"/>
      <c r="AS51" s="51"/>
      <c r="AT51" s="51"/>
      <c r="AU51" s="163">
        <f t="shared" ref="AU51" si="53">IFERROR(SUM(AO51:AT51),0)</f>
        <v>0</v>
      </c>
      <c r="AV51" s="51"/>
      <c r="AW51" s="51"/>
      <c r="AX51" s="51"/>
      <c r="AY51" s="51"/>
      <c r="AZ51" s="51"/>
      <c r="BA51" s="51"/>
      <c r="BB51" s="163">
        <f t="shared" ref="BB51" si="54">IFERROR(SUM(AV51:BA51),0)</f>
        <v>0</v>
      </c>
      <c r="BC51" s="51"/>
      <c r="BD51" s="51"/>
      <c r="BE51" s="51"/>
      <c r="BF51" s="51"/>
      <c r="BG51" s="51"/>
      <c r="BH51" s="51"/>
      <c r="BI51" s="163">
        <f t="shared" ref="BI51" si="55">IFERROR(SUM(BC51:BH51),0)</f>
        <v>0</v>
      </c>
      <c r="BJ51" s="51"/>
      <c r="BK51" s="51"/>
      <c r="BL51" s="51"/>
      <c r="BM51" s="51"/>
      <c r="BN51" s="51"/>
      <c r="BO51" s="51"/>
      <c r="BP51" s="163">
        <f t="shared" ref="BP51" si="56">IFERROR(SUM(BJ51:BO51),0)</f>
        <v>0</v>
      </c>
      <c r="BQ51" s="51"/>
      <c r="BR51" s="51"/>
      <c r="BS51" s="51"/>
      <c r="BT51" s="51"/>
      <c r="BU51" s="51"/>
      <c r="BV51" s="51"/>
      <c r="BW51" s="163">
        <f t="shared" ref="BW51" si="57">IFERROR(SUM(BQ51:BV51),0)</f>
        <v>0</v>
      </c>
      <c r="BX51" s="51"/>
      <c r="BY51" s="51"/>
      <c r="BZ51" s="51"/>
      <c r="CA51" s="51"/>
      <c r="CB51" s="51"/>
      <c r="CC51" s="51"/>
      <c r="CD51" s="163">
        <f t="shared" ref="CD51" si="58">IFERROR(SUM(BX51:CC51),0)</f>
        <v>0</v>
      </c>
      <c r="CE51" s="51"/>
      <c r="CF51" s="51"/>
      <c r="CG51" s="51"/>
      <c r="CH51" s="51"/>
      <c r="CI51" s="51"/>
      <c r="CJ51" s="51"/>
      <c r="CK51" s="163">
        <f t="shared" ref="CK51" si="59">IFERROR(SUM(CE51:CJ51),0)</f>
        <v>0</v>
      </c>
      <c r="CL51" s="51"/>
      <c r="CM51" s="51"/>
      <c r="CN51" s="51"/>
      <c r="CO51" s="51"/>
      <c r="CP51" s="51"/>
      <c r="CQ51" s="51"/>
      <c r="CR51" s="163">
        <f t="shared" ref="CR51" si="60">IFERROR(SUM(CL51:CQ51),0)</f>
        <v>0</v>
      </c>
      <c r="CS51" s="51"/>
      <c r="CT51" s="51"/>
      <c r="CU51" s="51"/>
      <c r="CV51" s="51"/>
      <c r="CW51" s="51"/>
      <c r="CX51" s="51"/>
      <c r="CY51" s="163">
        <f t="shared" ref="CY51" si="61">IFERROR(SUM(CS51:CX51),0)</f>
        <v>0</v>
      </c>
      <c r="CZ51" s="51"/>
      <c r="DA51" s="51"/>
      <c r="DB51" s="51"/>
      <c r="DC51" s="51"/>
      <c r="DD51" s="51"/>
      <c r="DE51" s="51"/>
      <c r="DF51" s="163">
        <f t="shared" ref="DF51" si="62">IFERROR(SUM(CZ51:DE51),0)</f>
        <v>0</v>
      </c>
    </row>
    <row r="52" spans="2:111" s="76" customFormat="1" ht="22.35" customHeight="1" x14ac:dyDescent="0.25">
      <c r="B52" s="35" t="s">
        <v>59</v>
      </c>
      <c r="C52" s="33" t="s">
        <v>58</v>
      </c>
      <c r="D52" s="33">
        <v>3</v>
      </c>
      <c r="E52" s="169"/>
      <c r="F52" s="51"/>
      <c r="G52" s="51"/>
      <c r="H52" s="51"/>
      <c r="I52" s="51"/>
      <c r="J52" s="51"/>
      <c r="K52" s="51"/>
      <c r="L52" s="163">
        <f>IFERROR(SUM(F52:K52),0)</f>
        <v>0</v>
      </c>
      <c r="M52" s="51"/>
      <c r="N52" s="51"/>
      <c r="O52" s="51"/>
      <c r="P52" s="51"/>
      <c r="Q52" s="51"/>
      <c r="R52" s="51"/>
      <c r="S52" s="163">
        <f>IFERROR(SUM(M52:R52),0)</f>
        <v>0</v>
      </c>
      <c r="T52" s="51"/>
      <c r="U52" s="51"/>
      <c r="V52" s="51"/>
      <c r="W52" s="51"/>
      <c r="X52" s="51"/>
      <c r="Y52" s="51"/>
      <c r="Z52" s="163">
        <f>IFERROR(SUM(T52:Y52),0)</f>
        <v>0</v>
      </c>
      <c r="AA52" s="51"/>
      <c r="AB52" s="51"/>
      <c r="AC52" s="51"/>
      <c r="AD52" s="51"/>
      <c r="AE52" s="51"/>
      <c r="AF52" s="51"/>
      <c r="AG52" s="163">
        <f>IFERROR(SUM(AA52:AF52),0)</f>
        <v>0</v>
      </c>
      <c r="AH52" s="51"/>
      <c r="AI52" s="51"/>
      <c r="AJ52" s="51"/>
      <c r="AK52" s="51"/>
      <c r="AL52" s="51"/>
      <c r="AM52" s="51"/>
      <c r="AN52" s="163">
        <f>IFERROR(SUM(AH52:AM52),0)</f>
        <v>0</v>
      </c>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5"/>
      <c r="BR52" s="165"/>
      <c r="BS52" s="165"/>
      <c r="BT52" s="165"/>
      <c r="BU52" s="165"/>
      <c r="BV52" s="165"/>
      <c r="BW52" s="165"/>
      <c r="BX52" s="165"/>
      <c r="BY52" s="165"/>
      <c r="BZ52" s="165"/>
      <c r="CA52" s="165"/>
      <c r="CB52" s="165"/>
      <c r="CC52" s="165"/>
      <c r="CD52" s="165"/>
      <c r="CE52" s="165"/>
      <c r="CF52" s="165"/>
      <c r="CG52" s="165"/>
      <c r="CH52" s="165"/>
      <c r="CI52" s="165"/>
      <c r="CJ52" s="165"/>
      <c r="CK52" s="165"/>
      <c r="CL52" s="165"/>
      <c r="CM52" s="165"/>
      <c r="CN52" s="165"/>
      <c r="CO52" s="165"/>
      <c r="CP52" s="165"/>
      <c r="CQ52" s="165"/>
      <c r="CR52" s="165"/>
      <c r="CS52" s="165"/>
      <c r="CT52" s="165"/>
      <c r="CU52" s="165"/>
      <c r="CV52" s="165"/>
      <c r="CW52" s="165"/>
      <c r="CX52" s="165"/>
      <c r="CY52" s="165"/>
      <c r="CZ52" s="165"/>
      <c r="DA52" s="165"/>
      <c r="DB52" s="165"/>
      <c r="DC52" s="165"/>
      <c r="DD52" s="165"/>
      <c r="DE52" s="165"/>
      <c r="DF52" s="165"/>
    </row>
    <row r="53" spans="2:111" s="76" customFormat="1" ht="22.35" customHeight="1" thickBot="1" x14ac:dyDescent="0.3">
      <c r="B53" s="35" t="s">
        <v>121</v>
      </c>
      <c r="C53" s="33" t="s">
        <v>58</v>
      </c>
      <c r="D53" s="33">
        <v>3</v>
      </c>
      <c r="E53" s="169"/>
      <c r="F53" s="163">
        <f>IFERROR(SUM(F51:F52),0)</f>
        <v>0</v>
      </c>
      <c r="G53" s="163">
        <f t="shared" ref="G53:K53" si="63">IFERROR(SUM(G51:G52),0)</f>
        <v>0</v>
      </c>
      <c r="H53" s="163">
        <f t="shared" si="63"/>
        <v>0</v>
      </c>
      <c r="I53" s="163">
        <f t="shared" si="63"/>
        <v>0</v>
      </c>
      <c r="J53" s="163">
        <f t="shared" si="63"/>
        <v>0</v>
      </c>
      <c r="K53" s="163">
        <f t="shared" si="63"/>
        <v>0</v>
      </c>
      <c r="L53" s="163">
        <f>IFERROR(SUM(F53:K53),0)</f>
        <v>0</v>
      </c>
      <c r="M53" s="163">
        <f t="shared" ref="M53:R53" si="64">IFERROR(SUM(M51:M52),0)</f>
        <v>0</v>
      </c>
      <c r="N53" s="163">
        <f t="shared" si="64"/>
        <v>0</v>
      </c>
      <c r="O53" s="163">
        <f t="shared" si="64"/>
        <v>0</v>
      </c>
      <c r="P53" s="163">
        <f t="shared" si="64"/>
        <v>0</v>
      </c>
      <c r="Q53" s="163">
        <f t="shared" si="64"/>
        <v>0</v>
      </c>
      <c r="R53" s="163">
        <f t="shared" si="64"/>
        <v>0</v>
      </c>
      <c r="S53" s="163">
        <f>IFERROR(SUM(M53:R53),0)</f>
        <v>0</v>
      </c>
      <c r="T53" s="163">
        <f t="shared" ref="T53:Y53" si="65">IFERROR(SUM(T51:T52),0)</f>
        <v>0</v>
      </c>
      <c r="U53" s="163">
        <f t="shared" si="65"/>
        <v>0</v>
      </c>
      <c r="V53" s="163">
        <f t="shared" si="65"/>
        <v>0</v>
      </c>
      <c r="W53" s="163">
        <f t="shared" si="65"/>
        <v>0</v>
      </c>
      <c r="X53" s="163">
        <f t="shared" si="65"/>
        <v>0</v>
      </c>
      <c r="Y53" s="163">
        <f t="shared" si="65"/>
        <v>0</v>
      </c>
      <c r="Z53" s="163">
        <f>IFERROR(SUM(T53:Y53),0)</f>
        <v>0</v>
      </c>
      <c r="AA53" s="163">
        <f t="shared" ref="AA53:AF53" si="66">IFERROR(SUM(AA51:AA52),0)</f>
        <v>0</v>
      </c>
      <c r="AB53" s="163">
        <f t="shared" si="66"/>
        <v>0</v>
      </c>
      <c r="AC53" s="163">
        <f t="shared" si="66"/>
        <v>0</v>
      </c>
      <c r="AD53" s="163">
        <f t="shared" si="66"/>
        <v>0</v>
      </c>
      <c r="AE53" s="163">
        <f t="shared" si="66"/>
        <v>0</v>
      </c>
      <c r="AF53" s="163">
        <f t="shared" si="66"/>
        <v>0</v>
      </c>
      <c r="AG53" s="163">
        <f>IFERROR(SUM(AA53:AF53),0)</f>
        <v>0</v>
      </c>
      <c r="AH53" s="163">
        <f t="shared" ref="AH53:AM53" si="67">IFERROR(SUM(AH51:AH52),0)</f>
        <v>0</v>
      </c>
      <c r="AI53" s="163">
        <f t="shared" si="67"/>
        <v>0</v>
      </c>
      <c r="AJ53" s="163">
        <f t="shared" si="67"/>
        <v>0</v>
      </c>
      <c r="AK53" s="163">
        <f t="shared" si="67"/>
        <v>0</v>
      </c>
      <c r="AL53" s="163">
        <f t="shared" si="67"/>
        <v>0</v>
      </c>
      <c r="AM53" s="163">
        <f t="shared" si="67"/>
        <v>0</v>
      </c>
      <c r="AN53" s="163">
        <f>IFERROR(SUM(AH53:AM53),0)</f>
        <v>0</v>
      </c>
      <c r="AO53" s="163">
        <f t="shared" ref="AO53:AT53" si="68">IFERROR(SUM(AO51:AO52),0)</f>
        <v>0</v>
      </c>
      <c r="AP53" s="163">
        <f t="shared" si="68"/>
        <v>0</v>
      </c>
      <c r="AQ53" s="163">
        <f t="shared" si="68"/>
        <v>0</v>
      </c>
      <c r="AR53" s="163">
        <f t="shared" si="68"/>
        <v>0</v>
      </c>
      <c r="AS53" s="163">
        <f t="shared" si="68"/>
        <v>0</v>
      </c>
      <c r="AT53" s="163">
        <f t="shared" si="68"/>
        <v>0</v>
      </c>
      <c r="AU53" s="163">
        <f>IFERROR(SUM(AO53:AT53),0)</f>
        <v>0</v>
      </c>
      <c r="AV53" s="163">
        <f t="shared" ref="AV53:BA53" si="69">IFERROR(SUM(AV51:AV52),0)</f>
        <v>0</v>
      </c>
      <c r="AW53" s="163">
        <f t="shared" si="69"/>
        <v>0</v>
      </c>
      <c r="AX53" s="163">
        <f t="shared" si="69"/>
        <v>0</v>
      </c>
      <c r="AY53" s="163">
        <f t="shared" si="69"/>
        <v>0</v>
      </c>
      <c r="AZ53" s="163">
        <f t="shared" si="69"/>
        <v>0</v>
      </c>
      <c r="BA53" s="163">
        <f t="shared" si="69"/>
        <v>0</v>
      </c>
      <c r="BB53" s="163">
        <f>IFERROR(SUM(AV53:BA53),0)</f>
        <v>0</v>
      </c>
      <c r="BC53" s="163">
        <f t="shared" ref="BC53:BH53" si="70">IFERROR(SUM(BC51:BC52),0)</f>
        <v>0</v>
      </c>
      <c r="BD53" s="163">
        <f t="shared" si="70"/>
        <v>0</v>
      </c>
      <c r="BE53" s="163">
        <f t="shared" si="70"/>
        <v>0</v>
      </c>
      <c r="BF53" s="163">
        <f t="shared" si="70"/>
        <v>0</v>
      </c>
      <c r="BG53" s="163">
        <f t="shared" si="70"/>
        <v>0</v>
      </c>
      <c r="BH53" s="163">
        <f t="shared" si="70"/>
        <v>0</v>
      </c>
      <c r="BI53" s="163">
        <f>IFERROR(SUM(BC53:BH53),0)</f>
        <v>0</v>
      </c>
      <c r="BJ53" s="163">
        <f t="shared" ref="BJ53:BO53" si="71">IFERROR(SUM(BJ51:BJ52),0)</f>
        <v>0</v>
      </c>
      <c r="BK53" s="163">
        <f t="shared" si="71"/>
        <v>0</v>
      </c>
      <c r="BL53" s="163">
        <f t="shared" si="71"/>
        <v>0</v>
      </c>
      <c r="BM53" s="163">
        <f t="shared" si="71"/>
        <v>0</v>
      </c>
      <c r="BN53" s="163">
        <f t="shared" si="71"/>
        <v>0</v>
      </c>
      <c r="BO53" s="163">
        <f t="shared" si="71"/>
        <v>0</v>
      </c>
      <c r="BP53" s="163">
        <f>IFERROR(SUM(BJ53:BO53),0)</f>
        <v>0</v>
      </c>
      <c r="BQ53" s="163">
        <f t="shared" ref="BQ53:BV53" si="72">IFERROR(SUM(BQ51:BQ52),0)</f>
        <v>0</v>
      </c>
      <c r="BR53" s="163">
        <f t="shared" si="72"/>
        <v>0</v>
      </c>
      <c r="BS53" s="163">
        <f t="shared" si="72"/>
        <v>0</v>
      </c>
      <c r="BT53" s="163">
        <f t="shared" si="72"/>
        <v>0</v>
      </c>
      <c r="BU53" s="163">
        <f t="shared" si="72"/>
        <v>0</v>
      </c>
      <c r="BV53" s="163">
        <f t="shared" si="72"/>
        <v>0</v>
      </c>
      <c r="BW53" s="163">
        <f>IFERROR(SUM(BQ53:BV53),0)</f>
        <v>0</v>
      </c>
      <c r="BX53" s="163">
        <f t="shared" ref="BX53:CC53" si="73">IFERROR(SUM(BX51:BX52),0)</f>
        <v>0</v>
      </c>
      <c r="BY53" s="163">
        <f t="shared" si="73"/>
        <v>0</v>
      </c>
      <c r="BZ53" s="163">
        <f t="shared" si="73"/>
        <v>0</v>
      </c>
      <c r="CA53" s="163">
        <f t="shared" si="73"/>
        <v>0</v>
      </c>
      <c r="CB53" s="163">
        <f t="shared" si="73"/>
        <v>0</v>
      </c>
      <c r="CC53" s="163">
        <f t="shared" si="73"/>
        <v>0</v>
      </c>
      <c r="CD53" s="163">
        <f>IFERROR(SUM(BX53:CC53),0)</f>
        <v>0</v>
      </c>
      <c r="CE53" s="163">
        <f t="shared" ref="CE53:CJ53" si="74">IFERROR(SUM(CE51:CE52),0)</f>
        <v>0</v>
      </c>
      <c r="CF53" s="163">
        <f t="shared" si="74"/>
        <v>0</v>
      </c>
      <c r="CG53" s="163">
        <f t="shared" si="74"/>
        <v>0</v>
      </c>
      <c r="CH53" s="163">
        <f t="shared" si="74"/>
        <v>0</v>
      </c>
      <c r="CI53" s="163">
        <f t="shared" si="74"/>
        <v>0</v>
      </c>
      <c r="CJ53" s="163">
        <f t="shared" si="74"/>
        <v>0</v>
      </c>
      <c r="CK53" s="163">
        <f>IFERROR(SUM(CE53:CJ53),0)</f>
        <v>0</v>
      </c>
      <c r="CL53" s="163">
        <f t="shared" ref="CL53:CQ53" si="75">IFERROR(SUM(CL51:CL52),0)</f>
        <v>0</v>
      </c>
      <c r="CM53" s="163">
        <f t="shared" si="75"/>
        <v>0</v>
      </c>
      <c r="CN53" s="163">
        <f t="shared" si="75"/>
        <v>0</v>
      </c>
      <c r="CO53" s="163">
        <f t="shared" si="75"/>
        <v>0</v>
      </c>
      <c r="CP53" s="163">
        <f t="shared" si="75"/>
        <v>0</v>
      </c>
      <c r="CQ53" s="163">
        <f t="shared" si="75"/>
        <v>0</v>
      </c>
      <c r="CR53" s="163">
        <f>IFERROR(SUM(CL53:CQ53),0)</f>
        <v>0</v>
      </c>
      <c r="CS53" s="163">
        <f t="shared" ref="CS53:CX53" si="76">IFERROR(SUM(CS51:CS52),0)</f>
        <v>0</v>
      </c>
      <c r="CT53" s="163">
        <f t="shared" si="76"/>
        <v>0</v>
      </c>
      <c r="CU53" s="163">
        <f t="shared" si="76"/>
        <v>0</v>
      </c>
      <c r="CV53" s="163">
        <f t="shared" si="76"/>
        <v>0</v>
      </c>
      <c r="CW53" s="163">
        <f t="shared" si="76"/>
        <v>0</v>
      </c>
      <c r="CX53" s="163">
        <f t="shared" si="76"/>
        <v>0</v>
      </c>
      <c r="CY53" s="163">
        <f>IFERROR(SUM(CS53:CX53),0)</f>
        <v>0</v>
      </c>
      <c r="CZ53" s="163">
        <f t="shared" ref="CZ53:DE53" si="77">IFERROR(SUM(CZ51:CZ52),0)</f>
        <v>0</v>
      </c>
      <c r="DA53" s="163">
        <f t="shared" si="77"/>
        <v>0</v>
      </c>
      <c r="DB53" s="163">
        <f t="shared" si="77"/>
        <v>0</v>
      </c>
      <c r="DC53" s="163">
        <f t="shared" si="77"/>
        <v>0</v>
      </c>
      <c r="DD53" s="163">
        <f t="shared" si="77"/>
        <v>0</v>
      </c>
      <c r="DE53" s="163">
        <f t="shared" si="77"/>
        <v>0</v>
      </c>
      <c r="DF53" s="163">
        <f>IFERROR(SUM(CZ53:DE53),0)</f>
        <v>0</v>
      </c>
    </row>
    <row r="54" spans="2:111" s="76" customFormat="1" ht="22.35" customHeight="1" thickBot="1" x14ac:dyDescent="0.3">
      <c r="B54" s="36" t="s">
        <v>123</v>
      </c>
      <c r="C54" s="10"/>
      <c r="D54" s="10"/>
      <c r="E54" s="10"/>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row>
    <row r="55" spans="2:111" s="76" customFormat="1" ht="22.35" customHeight="1" x14ac:dyDescent="0.25">
      <c r="B55" s="35" t="s">
        <v>57</v>
      </c>
      <c r="C55" s="33" t="s">
        <v>58</v>
      </c>
      <c r="D55" s="33">
        <v>3</v>
      </c>
      <c r="E55" s="169"/>
      <c r="F55" s="164">
        <f t="shared" ref="F55:K55" si="78">IFERROR(SUM(F47,F51),0)</f>
        <v>0</v>
      </c>
      <c r="G55" s="164">
        <f t="shared" si="78"/>
        <v>0</v>
      </c>
      <c r="H55" s="164">
        <f t="shared" si="78"/>
        <v>0</v>
      </c>
      <c r="I55" s="164">
        <f t="shared" si="78"/>
        <v>0</v>
      </c>
      <c r="J55" s="164">
        <f t="shared" si="78"/>
        <v>0</v>
      </c>
      <c r="K55" s="164">
        <f t="shared" si="78"/>
        <v>0</v>
      </c>
      <c r="L55" s="163">
        <f>IFERROR(SUM(F55:K55),0)</f>
        <v>0</v>
      </c>
      <c r="M55" s="164">
        <f t="shared" ref="M55:R55" si="79">IFERROR(SUM(M47,M51),0)</f>
        <v>0</v>
      </c>
      <c r="N55" s="164">
        <f t="shared" si="79"/>
        <v>0</v>
      </c>
      <c r="O55" s="164">
        <f t="shared" si="79"/>
        <v>0</v>
      </c>
      <c r="P55" s="164">
        <f t="shared" si="79"/>
        <v>0</v>
      </c>
      <c r="Q55" s="164">
        <f t="shared" si="79"/>
        <v>0</v>
      </c>
      <c r="R55" s="164">
        <f t="shared" si="79"/>
        <v>0</v>
      </c>
      <c r="S55" s="163">
        <f>IFERROR(SUM(M55:R55),0)</f>
        <v>0</v>
      </c>
      <c r="T55" s="164">
        <f t="shared" ref="T55:Y55" si="80">IFERROR(SUM(T47,T51),0)</f>
        <v>0</v>
      </c>
      <c r="U55" s="164">
        <f t="shared" si="80"/>
        <v>0</v>
      </c>
      <c r="V55" s="164">
        <f t="shared" si="80"/>
        <v>0</v>
      </c>
      <c r="W55" s="164">
        <f t="shared" si="80"/>
        <v>0</v>
      </c>
      <c r="X55" s="164">
        <f t="shared" si="80"/>
        <v>0</v>
      </c>
      <c r="Y55" s="164">
        <f t="shared" si="80"/>
        <v>0</v>
      </c>
      <c r="Z55" s="163">
        <f>IFERROR(SUM(T55:Y55),0)</f>
        <v>0</v>
      </c>
      <c r="AA55" s="164">
        <f t="shared" ref="AA55:AF55" si="81">IFERROR(SUM(AA47,AA51),0)</f>
        <v>0</v>
      </c>
      <c r="AB55" s="164">
        <f t="shared" si="81"/>
        <v>0</v>
      </c>
      <c r="AC55" s="164">
        <f t="shared" si="81"/>
        <v>0</v>
      </c>
      <c r="AD55" s="164">
        <f t="shared" si="81"/>
        <v>0</v>
      </c>
      <c r="AE55" s="164">
        <f t="shared" si="81"/>
        <v>0</v>
      </c>
      <c r="AF55" s="164">
        <f t="shared" si="81"/>
        <v>0</v>
      </c>
      <c r="AG55" s="163">
        <f>IFERROR(SUM(AA55:AF55),0)</f>
        <v>0</v>
      </c>
      <c r="AH55" s="164">
        <f t="shared" ref="AH55:AM55" si="82">IFERROR(SUM(AH47,AH51),0)</f>
        <v>0</v>
      </c>
      <c r="AI55" s="164">
        <f t="shared" si="82"/>
        <v>0</v>
      </c>
      <c r="AJ55" s="164">
        <f t="shared" si="82"/>
        <v>0</v>
      </c>
      <c r="AK55" s="164">
        <f t="shared" si="82"/>
        <v>0</v>
      </c>
      <c r="AL55" s="164">
        <f t="shared" si="82"/>
        <v>0</v>
      </c>
      <c r="AM55" s="164">
        <f t="shared" si="82"/>
        <v>0</v>
      </c>
      <c r="AN55" s="163">
        <f>IFERROR(SUM(AH55:AM55),0)</f>
        <v>0</v>
      </c>
      <c r="AO55" s="51"/>
      <c r="AP55" s="51"/>
      <c r="AQ55" s="51"/>
      <c r="AR55" s="51"/>
      <c r="AS55" s="51"/>
      <c r="AT55" s="51"/>
      <c r="AU55" s="163">
        <f t="shared" ref="AU55" si="83">IFERROR(SUM(AO55:AT55),0)</f>
        <v>0</v>
      </c>
      <c r="AV55" s="51"/>
      <c r="AW55" s="51"/>
      <c r="AX55" s="51"/>
      <c r="AY55" s="51"/>
      <c r="AZ55" s="51"/>
      <c r="BA55" s="51"/>
      <c r="BB55" s="163">
        <f t="shared" ref="BB55" si="84">IFERROR(SUM(AV55:BA55),0)</f>
        <v>0</v>
      </c>
      <c r="BC55" s="51"/>
      <c r="BD55" s="51"/>
      <c r="BE55" s="51"/>
      <c r="BF55" s="51"/>
      <c r="BG55" s="51"/>
      <c r="BH55" s="51"/>
      <c r="BI55" s="163">
        <f t="shared" ref="BI55" si="85">IFERROR(SUM(BC55:BH55),0)</f>
        <v>0</v>
      </c>
      <c r="BJ55" s="51"/>
      <c r="BK55" s="51"/>
      <c r="BL55" s="51"/>
      <c r="BM55" s="51"/>
      <c r="BN55" s="51"/>
      <c r="BO55" s="51"/>
      <c r="BP55" s="163">
        <f t="shared" ref="BP55" si="86">IFERROR(SUM(BJ55:BO55),0)</f>
        <v>0</v>
      </c>
      <c r="BQ55" s="51"/>
      <c r="BR55" s="51"/>
      <c r="BS55" s="51"/>
      <c r="BT55" s="51"/>
      <c r="BU55" s="51"/>
      <c r="BV55" s="51"/>
      <c r="BW55" s="163">
        <f t="shared" ref="BW55" si="87">IFERROR(SUM(BQ55:BV55),0)</f>
        <v>0</v>
      </c>
      <c r="BX55" s="51"/>
      <c r="BY55" s="51"/>
      <c r="BZ55" s="51"/>
      <c r="CA55" s="51"/>
      <c r="CB55" s="51"/>
      <c r="CC55" s="51"/>
      <c r="CD55" s="163">
        <f t="shared" ref="CD55" si="88">IFERROR(SUM(BX55:CC55),0)</f>
        <v>0</v>
      </c>
      <c r="CE55" s="51"/>
      <c r="CF55" s="51"/>
      <c r="CG55" s="51"/>
      <c r="CH55" s="51"/>
      <c r="CI55" s="51"/>
      <c r="CJ55" s="51"/>
      <c r="CK55" s="163">
        <f t="shared" ref="CK55" si="89">IFERROR(SUM(CE55:CJ55),0)</f>
        <v>0</v>
      </c>
      <c r="CL55" s="51"/>
      <c r="CM55" s="51"/>
      <c r="CN55" s="51"/>
      <c r="CO55" s="51"/>
      <c r="CP55" s="51"/>
      <c r="CQ55" s="51"/>
      <c r="CR55" s="163">
        <f t="shared" ref="CR55" si="90">IFERROR(SUM(CL55:CQ55),0)</f>
        <v>0</v>
      </c>
      <c r="CS55" s="51"/>
      <c r="CT55" s="51"/>
      <c r="CU55" s="51"/>
      <c r="CV55" s="51"/>
      <c r="CW55" s="51"/>
      <c r="CX55" s="51"/>
      <c r="CY55" s="163">
        <f t="shared" ref="CY55" si="91">IFERROR(SUM(CS55:CX55),0)</f>
        <v>0</v>
      </c>
      <c r="CZ55" s="51"/>
      <c r="DA55" s="51"/>
      <c r="DB55" s="51"/>
      <c r="DC55" s="51"/>
      <c r="DD55" s="51"/>
      <c r="DE55" s="51"/>
      <c r="DF55" s="163">
        <f>IFERROR(SUM(CZ55:DE55),0)</f>
        <v>0</v>
      </c>
    </row>
    <row r="56" spans="2:111" s="76" customFormat="1" ht="22.35" customHeight="1" x14ac:dyDescent="0.25">
      <c r="B56" s="35" t="s">
        <v>59</v>
      </c>
      <c r="C56" s="33" t="s">
        <v>58</v>
      </c>
      <c r="D56" s="33">
        <v>3</v>
      </c>
      <c r="E56" s="169"/>
      <c r="F56" s="164">
        <f t="shared" ref="F56:K56" si="92">IFERROR(SUM(F48,F52),0)</f>
        <v>0</v>
      </c>
      <c r="G56" s="164">
        <f t="shared" si="92"/>
        <v>0</v>
      </c>
      <c r="H56" s="164">
        <f t="shared" si="92"/>
        <v>0</v>
      </c>
      <c r="I56" s="164">
        <f t="shared" si="92"/>
        <v>0</v>
      </c>
      <c r="J56" s="164">
        <f t="shared" si="92"/>
        <v>0</v>
      </c>
      <c r="K56" s="164">
        <f t="shared" si="92"/>
        <v>0</v>
      </c>
      <c r="L56" s="163">
        <f>IFERROR(SUM(F56:K56),0)</f>
        <v>0</v>
      </c>
      <c r="M56" s="164">
        <f t="shared" ref="M56:R56" si="93">IFERROR(SUM(M48,M52),0)</f>
        <v>0</v>
      </c>
      <c r="N56" s="164">
        <f t="shared" si="93"/>
        <v>0</v>
      </c>
      <c r="O56" s="164">
        <f t="shared" si="93"/>
        <v>0</v>
      </c>
      <c r="P56" s="164">
        <f t="shared" si="93"/>
        <v>0</v>
      </c>
      <c r="Q56" s="164">
        <f t="shared" si="93"/>
        <v>0</v>
      </c>
      <c r="R56" s="164">
        <f t="shared" si="93"/>
        <v>0</v>
      </c>
      <c r="S56" s="163">
        <f>IFERROR(SUM(M56:R56),0)</f>
        <v>0</v>
      </c>
      <c r="T56" s="164">
        <f t="shared" ref="T56:Y56" si="94">IFERROR(SUM(T48,T52),0)</f>
        <v>0</v>
      </c>
      <c r="U56" s="164">
        <f t="shared" si="94"/>
        <v>0</v>
      </c>
      <c r="V56" s="164">
        <f t="shared" si="94"/>
        <v>0</v>
      </c>
      <c r="W56" s="164">
        <f t="shared" si="94"/>
        <v>0</v>
      </c>
      <c r="X56" s="164">
        <f t="shared" si="94"/>
        <v>0</v>
      </c>
      <c r="Y56" s="164">
        <f t="shared" si="94"/>
        <v>0</v>
      </c>
      <c r="Z56" s="163">
        <f>IFERROR(SUM(T56:Y56),0)</f>
        <v>0</v>
      </c>
      <c r="AA56" s="164">
        <f t="shared" ref="AA56:AF56" si="95">IFERROR(SUM(AA48,AA52),0)</f>
        <v>0</v>
      </c>
      <c r="AB56" s="164">
        <f t="shared" si="95"/>
        <v>0</v>
      </c>
      <c r="AC56" s="164">
        <f t="shared" si="95"/>
        <v>0</v>
      </c>
      <c r="AD56" s="164">
        <f t="shared" si="95"/>
        <v>0</v>
      </c>
      <c r="AE56" s="164">
        <f t="shared" si="95"/>
        <v>0</v>
      </c>
      <c r="AF56" s="164">
        <f t="shared" si="95"/>
        <v>0</v>
      </c>
      <c r="AG56" s="163">
        <f>IFERROR(SUM(AA56:AF56),0)</f>
        <v>0</v>
      </c>
      <c r="AH56" s="164">
        <f t="shared" ref="AH56:AM56" si="96">IFERROR(SUM(AH48,AH52),0)</f>
        <v>0</v>
      </c>
      <c r="AI56" s="164">
        <f t="shared" si="96"/>
        <v>0</v>
      </c>
      <c r="AJ56" s="164">
        <f t="shared" si="96"/>
        <v>0</v>
      </c>
      <c r="AK56" s="164">
        <f t="shared" si="96"/>
        <v>0</v>
      </c>
      <c r="AL56" s="164">
        <f t="shared" si="96"/>
        <v>0</v>
      </c>
      <c r="AM56" s="164">
        <f t="shared" si="96"/>
        <v>0</v>
      </c>
      <c r="AN56" s="163">
        <f>IFERROR(SUM(AH56:AM56),0)</f>
        <v>0</v>
      </c>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c r="BM56" s="165"/>
      <c r="BN56" s="165"/>
      <c r="BO56" s="165"/>
      <c r="BP56" s="165"/>
      <c r="BQ56" s="165"/>
      <c r="BR56" s="165"/>
      <c r="BS56" s="165"/>
      <c r="BT56" s="165"/>
      <c r="BU56" s="165"/>
      <c r="BV56" s="165"/>
      <c r="BW56" s="165"/>
      <c r="BX56" s="165"/>
      <c r="BY56" s="165"/>
      <c r="BZ56" s="165"/>
      <c r="CA56" s="165"/>
      <c r="CB56" s="165"/>
      <c r="CC56" s="165"/>
      <c r="CD56" s="165"/>
      <c r="CE56" s="165"/>
      <c r="CF56" s="165"/>
      <c r="CG56" s="165"/>
      <c r="CH56" s="165"/>
      <c r="CI56" s="165"/>
      <c r="CJ56" s="165"/>
      <c r="CK56" s="165"/>
      <c r="CL56" s="165"/>
      <c r="CM56" s="165"/>
      <c r="CN56" s="165"/>
      <c r="CO56" s="165"/>
      <c r="CP56" s="165"/>
      <c r="CQ56" s="165"/>
      <c r="CR56" s="165"/>
      <c r="CS56" s="165"/>
      <c r="CT56" s="165"/>
      <c r="CU56" s="165"/>
      <c r="CV56" s="165"/>
      <c r="CW56" s="165"/>
      <c r="CX56" s="165"/>
      <c r="CY56" s="165"/>
      <c r="CZ56" s="165"/>
      <c r="DA56" s="165"/>
      <c r="DB56" s="165"/>
      <c r="DC56" s="165"/>
      <c r="DD56" s="165"/>
      <c r="DE56" s="165"/>
      <c r="DF56" s="165"/>
    </row>
    <row r="57" spans="2:111" s="76" customFormat="1" ht="22.35" customHeight="1" x14ac:dyDescent="0.25">
      <c r="B57" s="35" t="s">
        <v>121</v>
      </c>
      <c r="C57" s="33" t="s">
        <v>58</v>
      </c>
      <c r="D57" s="33">
        <v>3</v>
      </c>
      <c r="E57" s="169"/>
      <c r="F57" s="163">
        <f>IFERROR(SUM(F55:F56),0)</f>
        <v>0</v>
      </c>
      <c r="G57" s="163">
        <f t="shared" ref="G57:K57" si="97">IFERROR(SUM(G55:G56),0)</f>
        <v>0</v>
      </c>
      <c r="H57" s="163">
        <f t="shared" si="97"/>
        <v>0</v>
      </c>
      <c r="I57" s="163">
        <f t="shared" si="97"/>
        <v>0</v>
      </c>
      <c r="J57" s="163">
        <f t="shared" si="97"/>
        <v>0</v>
      </c>
      <c r="K57" s="163">
        <f t="shared" si="97"/>
        <v>0</v>
      </c>
      <c r="L57" s="163">
        <f>IFERROR(SUM(F57:K57),0)</f>
        <v>0</v>
      </c>
      <c r="M57" s="163">
        <f t="shared" ref="M57:R57" si="98">IFERROR(SUM(M55:M56),0)</f>
        <v>0</v>
      </c>
      <c r="N57" s="163">
        <f t="shared" si="98"/>
        <v>0</v>
      </c>
      <c r="O57" s="163">
        <f t="shared" si="98"/>
        <v>0</v>
      </c>
      <c r="P57" s="163">
        <f t="shared" si="98"/>
        <v>0</v>
      </c>
      <c r="Q57" s="163">
        <f t="shared" si="98"/>
        <v>0</v>
      </c>
      <c r="R57" s="163">
        <f t="shared" si="98"/>
        <v>0</v>
      </c>
      <c r="S57" s="163">
        <f>IFERROR(SUM(M57:R57),0)</f>
        <v>0</v>
      </c>
      <c r="T57" s="163">
        <f t="shared" ref="T57:Y57" si="99">IFERROR(SUM(T55:T56),0)</f>
        <v>0</v>
      </c>
      <c r="U57" s="163">
        <f t="shared" si="99"/>
        <v>0</v>
      </c>
      <c r="V57" s="163">
        <f t="shared" si="99"/>
        <v>0</v>
      </c>
      <c r="W57" s="163">
        <f t="shared" si="99"/>
        <v>0</v>
      </c>
      <c r="X57" s="163">
        <f t="shared" si="99"/>
        <v>0</v>
      </c>
      <c r="Y57" s="163">
        <f t="shared" si="99"/>
        <v>0</v>
      </c>
      <c r="Z57" s="163">
        <f>IFERROR(SUM(T57:Y57),0)</f>
        <v>0</v>
      </c>
      <c r="AA57" s="163">
        <f t="shared" ref="AA57:AF57" si="100">IFERROR(SUM(AA55:AA56),0)</f>
        <v>0</v>
      </c>
      <c r="AB57" s="163">
        <f t="shared" si="100"/>
        <v>0</v>
      </c>
      <c r="AC57" s="163">
        <f t="shared" si="100"/>
        <v>0</v>
      </c>
      <c r="AD57" s="163">
        <f t="shared" si="100"/>
        <v>0</v>
      </c>
      <c r="AE57" s="163">
        <f t="shared" si="100"/>
        <v>0</v>
      </c>
      <c r="AF57" s="163">
        <f t="shared" si="100"/>
        <v>0</v>
      </c>
      <c r="AG57" s="163">
        <f>IFERROR(SUM(AA57:AF57),0)</f>
        <v>0</v>
      </c>
      <c r="AH57" s="163">
        <f t="shared" ref="AH57:AM57" si="101">IFERROR(SUM(AH55:AH56),0)</f>
        <v>0</v>
      </c>
      <c r="AI57" s="163">
        <f t="shared" si="101"/>
        <v>0</v>
      </c>
      <c r="AJ57" s="163">
        <f t="shared" si="101"/>
        <v>0</v>
      </c>
      <c r="AK57" s="163">
        <f t="shared" si="101"/>
        <v>0</v>
      </c>
      <c r="AL57" s="163">
        <f t="shared" si="101"/>
        <v>0</v>
      </c>
      <c r="AM57" s="163">
        <f t="shared" si="101"/>
        <v>0</v>
      </c>
      <c r="AN57" s="163">
        <f>IFERROR(SUM(AH57:AM57),0)</f>
        <v>0</v>
      </c>
      <c r="AO57" s="163">
        <f t="shared" ref="AO57:AT57" si="102">IFERROR(SUM(AO55:AO56),0)</f>
        <v>0</v>
      </c>
      <c r="AP57" s="163">
        <f t="shared" si="102"/>
        <v>0</v>
      </c>
      <c r="AQ57" s="163">
        <f t="shared" si="102"/>
        <v>0</v>
      </c>
      <c r="AR57" s="163">
        <f t="shared" si="102"/>
        <v>0</v>
      </c>
      <c r="AS57" s="163">
        <f t="shared" si="102"/>
        <v>0</v>
      </c>
      <c r="AT57" s="163">
        <f t="shared" si="102"/>
        <v>0</v>
      </c>
      <c r="AU57" s="163">
        <f>IFERROR(SUM(AO57:AT57),0)</f>
        <v>0</v>
      </c>
      <c r="AV57" s="163">
        <f t="shared" ref="AV57:BA57" si="103">IFERROR(SUM(AV55:AV56),0)</f>
        <v>0</v>
      </c>
      <c r="AW57" s="163">
        <f t="shared" si="103"/>
        <v>0</v>
      </c>
      <c r="AX57" s="163">
        <f t="shared" si="103"/>
        <v>0</v>
      </c>
      <c r="AY57" s="163">
        <f t="shared" si="103"/>
        <v>0</v>
      </c>
      <c r="AZ57" s="163">
        <f t="shared" si="103"/>
        <v>0</v>
      </c>
      <c r="BA57" s="163">
        <f t="shared" si="103"/>
        <v>0</v>
      </c>
      <c r="BB57" s="163">
        <f>IFERROR(SUM(AV57:BA57),0)</f>
        <v>0</v>
      </c>
      <c r="BC57" s="163">
        <f t="shared" ref="BC57:BH57" si="104">IFERROR(SUM(BC55:BC56),0)</f>
        <v>0</v>
      </c>
      <c r="BD57" s="163">
        <f t="shared" si="104"/>
        <v>0</v>
      </c>
      <c r="BE57" s="163">
        <f t="shared" si="104"/>
        <v>0</v>
      </c>
      <c r="BF57" s="163">
        <f t="shared" si="104"/>
        <v>0</v>
      </c>
      <c r="BG57" s="163">
        <f t="shared" si="104"/>
        <v>0</v>
      </c>
      <c r="BH57" s="163">
        <f t="shared" si="104"/>
        <v>0</v>
      </c>
      <c r="BI57" s="163">
        <f>IFERROR(SUM(BC57:BH57),0)</f>
        <v>0</v>
      </c>
      <c r="BJ57" s="163">
        <f t="shared" ref="BJ57:BO57" si="105">IFERROR(SUM(BJ55:BJ56),0)</f>
        <v>0</v>
      </c>
      <c r="BK57" s="163">
        <f t="shared" si="105"/>
        <v>0</v>
      </c>
      <c r="BL57" s="163">
        <f t="shared" si="105"/>
        <v>0</v>
      </c>
      <c r="BM57" s="163">
        <f t="shared" si="105"/>
        <v>0</v>
      </c>
      <c r="BN57" s="163">
        <f t="shared" si="105"/>
        <v>0</v>
      </c>
      <c r="BO57" s="163">
        <f t="shared" si="105"/>
        <v>0</v>
      </c>
      <c r="BP57" s="163">
        <f>IFERROR(SUM(BJ57:BO57),0)</f>
        <v>0</v>
      </c>
      <c r="BQ57" s="163">
        <f t="shared" ref="BQ57:BV57" si="106">IFERROR(SUM(BQ55:BQ56),0)</f>
        <v>0</v>
      </c>
      <c r="BR57" s="163">
        <f t="shared" si="106"/>
        <v>0</v>
      </c>
      <c r="BS57" s="163">
        <f t="shared" si="106"/>
        <v>0</v>
      </c>
      <c r="BT57" s="163">
        <f t="shared" si="106"/>
        <v>0</v>
      </c>
      <c r="BU57" s="163">
        <f t="shared" si="106"/>
        <v>0</v>
      </c>
      <c r="BV57" s="163">
        <f t="shared" si="106"/>
        <v>0</v>
      </c>
      <c r="BW57" s="163">
        <f>IFERROR(SUM(BQ57:BV57),0)</f>
        <v>0</v>
      </c>
      <c r="BX57" s="163">
        <f t="shared" ref="BX57:CC57" si="107">IFERROR(SUM(BX55:BX56),0)</f>
        <v>0</v>
      </c>
      <c r="BY57" s="163">
        <f t="shared" si="107"/>
        <v>0</v>
      </c>
      <c r="BZ57" s="163">
        <f t="shared" si="107"/>
        <v>0</v>
      </c>
      <c r="CA57" s="163">
        <f t="shared" si="107"/>
        <v>0</v>
      </c>
      <c r="CB57" s="163">
        <f t="shared" si="107"/>
        <v>0</v>
      </c>
      <c r="CC57" s="163">
        <f t="shared" si="107"/>
        <v>0</v>
      </c>
      <c r="CD57" s="163">
        <f>IFERROR(SUM(BX57:CC57),0)</f>
        <v>0</v>
      </c>
      <c r="CE57" s="163">
        <f t="shared" ref="CE57:CJ57" si="108">IFERROR(SUM(CE55:CE56),0)</f>
        <v>0</v>
      </c>
      <c r="CF57" s="163">
        <f t="shared" si="108"/>
        <v>0</v>
      </c>
      <c r="CG57" s="163">
        <f t="shared" si="108"/>
        <v>0</v>
      </c>
      <c r="CH57" s="163">
        <f t="shared" si="108"/>
        <v>0</v>
      </c>
      <c r="CI57" s="163">
        <f t="shared" si="108"/>
        <v>0</v>
      </c>
      <c r="CJ57" s="163">
        <f t="shared" si="108"/>
        <v>0</v>
      </c>
      <c r="CK57" s="163">
        <f>IFERROR(SUM(CE57:CJ57),0)</f>
        <v>0</v>
      </c>
      <c r="CL57" s="163">
        <f t="shared" ref="CL57:CQ57" si="109">IFERROR(SUM(CL55:CL56),0)</f>
        <v>0</v>
      </c>
      <c r="CM57" s="163">
        <f t="shared" si="109"/>
        <v>0</v>
      </c>
      <c r="CN57" s="163">
        <f t="shared" si="109"/>
        <v>0</v>
      </c>
      <c r="CO57" s="163">
        <f t="shared" si="109"/>
        <v>0</v>
      </c>
      <c r="CP57" s="163">
        <f t="shared" si="109"/>
        <v>0</v>
      </c>
      <c r="CQ57" s="163">
        <f t="shared" si="109"/>
        <v>0</v>
      </c>
      <c r="CR57" s="163">
        <f>IFERROR(SUM(CL57:CQ57),0)</f>
        <v>0</v>
      </c>
      <c r="CS57" s="163">
        <f t="shared" ref="CS57:CX57" si="110">IFERROR(SUM(CS55:CS56),0)</f>
        <v>0</v>
      </c>
      <c r="CT57" s="163">
        <f t="shared" si="110"/>
        <v>0</v>
      </c>
      <c r="CU57" s="163">
        <f t="shared" si="110"/>
        <v>0</v>
      </c>
      <c r="CV57" s="163">
        <f t="shared" si="110"/>
        <v>0</v>
      </c>
      <c r="CW57" s="163">
        <f t="shared" si="110"/>
        <v>0</v>
      </c>
      <c r="CX57" s="163">
        <f t="shared" si="110"/>
        <v>0</v>
      </c>
      <c r="CY57" s="163">
        <f>IFERROR(SUM(CS57:CX57),0)</f>
        <v>0</v>
      </c>
      <c r="CZ57" s="163">
        <f t="shared" ref="CZ57:DE57" si="111">IFERROR(SUM(CZ55:CZ56),0)</f>
        <v>0</v>
      </c>
      <c r="DA57" s="163">
        <f t="shared" si="111"/>
        <v>0</v>
      </c>
      <c r="DB57" s="163">
        <f t="shared" si="111"/>
        <v>0</v>
      </c>
      <c r="DC57" s="163">
        <f t="shared" si="111"/>
        <v>0</v>
      </c>
      <c r="DD57" s="163">
        <f t="shared" si="111"/>
        <v>0</v>
      </c>
      <c r="DE57" s="163">
        <f t="shared" si="111"/>
        <v>0</v>
      </c>
      <c r="DF57" s="163">
        <f>IFERROR(SUM(CZ57:DE57),0)</f>
        <v>0</v>
      </c>
    </row>
    <row r="58" spans="2:111" s="76" customFormat="1" ht="22.2" customHeight="1" thickBot="1" x14ac:dyDescent="0.3">
      <c r="B58" s="10"/>
      <c r="C58" s="78"/>
      <c r="D58" s="78"/>
      <c r="E58" s="78"/>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c r="CN58" s="82"/>
      <c r="CO58" s="82"/>
      <c r="CP58" s="82"/>
      <c r="CQ58" s="82"/>
      <c r="CR58" s="82"/>
      <c r="CS58" s="82"/>
      <c r="CT58" s="82"/>
      <c r="CU58" s="82"/>
      <c r="CV58" s="82"/>
      <c r="CW58" s="82"/>
      <c r="CX58" s="82"/>
      <c r="CY58" s="82"/>
      <c r="CZ58" s="82"/>
      <c r="DA58" s="82"/>
      <c r="DB58" s="82"/>
      <c r="DC58" s="82"/>
      <c r="DD58" s="82"/>
      <c r="DE58" s="82"/>
      <c r="DF58" s="82"/>
    </row>
    <row r="59" spans="2:111" s="76" customFormat="1" ht="22.5" customHeight="1" thickBot="1" x14ac:dyDescent="0.3">
      <c r="B59" s="42" t="s">
        <v>126</v>
      </c>
      <c r="C59" s="7"/>
      <c r="D59" s="7"/>
      <c r="E59" s="7"/>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row>
    <row r="60" spans="2:111" s="76" customFormat="1" ht="26.25" customHeight="1" x14ac:dyDescent="0.25">
      <c r="B60" s="35" t="s">
        <v>125</v>
      </c>
      <c r="C60" s="33" t="s">
        <v>115</v>
      </c>
      <c r="D60" s="33">
        <v>0</v>
      </c>
      <c r="E60" s="168" t="str">
        <f>B59</f>
        <v>RAPID GRAVITY FILTERS</v>
      </c>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row>
    <row r="61" spans="2:111" s="76" customFormat="1" ht="22.5" customHeight="1" x14ac:dyDescent="0.25">
      <c r="B61" s="35" t="s">
        <v>116</v>
      </c>
      <c r="C61" s="33" t="s">
        <v>58</v>
      </c>
      <c r="D61" s="33">
        <v>3</v>
      </c>
      <c r="E61" s="163">
        <f>IFERROR(SUM(E62:E63),0)</f>
        <v>0</v>
      </c>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row>
    <row r="62" spans="2:111" s="76" customFormat="1" ht="22.5" customHeight="1" x14ac:dyDescent="0.25">
      <c r="B62" s="35" t="s">
        <v>117</v>
      </c>
      <c r="C62" s="33" t="s">
        <v>58</v>
      </c>
      <c r="D62" s="33">
        <v>3</v>
      </c>
      <c r="E62" s="163">
        <f>IFERROR(SUM(L62,S62,AG62,Z62,AN62),0)</f>
        <v>0</v>
      </c>
      <c r="F62" s="51"/>
      <c r="G62" s="51"/>
      <c r="H62" s="51"/>
      <c r="I62" s="51"/>
      <c r="J62" s="51"/>
      <c r="K62" s="51"/>
      <c r="L62" s="163">
        <f>IFERROR(SUM(F62:K62),0)</f>
        <v>0</v>
      </c>
      <c r="M62" s="51"/>
      <c r="N62" s="51"/>
      <c r="O62" s="51"/>
      <c r="P62" s="51"/>
      <c r="Q62" s="51"/>
      <c r="R62" s="51"/>
      <c r="S62" s="163">
        <f>IFERROR(SUM(M62:R62),0)</f>
        <v>0</v>
      </c>
      <c r="T62" s="51"/>
      <c r="U62" s="51"/>
      <c r="V62" s="51"/>
      <c r="W62" s="51"/>
      <c r="X62" s="51"/>
      <c r="Y62" s="51"/>
      <c r="Z62" s="163">
        <f>IFERROR(SUM(T62:Y62),0)</f>
        <v>0</v>
      </c>
      <c r="AA62" s="51"/>
      <c r="AB62" s="51"/>
      <c r="AC62" s="51"/>
      <c r="AD62" s="51"/>
      <c r="AE62" s="51"/>
      <c r="AF62" s="51"/>
      <c r="AG62" s="163">
        <f>IFERROR(SUM(AA62:AF62),0)</f>
        <v>0</v>
      </c>
      <c r="AH62" s="51"/>
      <c r="AI62" s="51"/>
      <c r="AJ62" s="51"/>
      <c r="AK62" s="51"/>
      <c r="AL62" s="51"/>
      <c r="AM62" s="51"/>
      <c r="AN62" s="163">
        <f>IFERROR(SUM(AH62:AM62),0)</f>
        <v>0</v>
      </c>
      <c r="AO62" s="51"/>
      <c r="AP62" s="51"/>
      <c r="AQ62" s="51"/>
      <c r="AR62" s="51"/>
      <c r="AS62" s="51"/>
      <c r="AT62" s="51"/>
      <c r="AU62" s="163">
        <f>IFERROR(SUM(AO62:AT62),0)</f>
        <v>0</v>
      </c>
      <c r="AV62" s="51"/>
      <c r="AW62" s="51"/>
      <c r="AX62" s="51"/>
      <c r="AY62" s="51"/>
      <c r="AZ62" s="51"/>
      <c r="BA62" s="51"/>
      <c r="BB62" s="163">
        <f>IFERROR(SUM(AV62:BA62),0)</f>
        <v>0</v>
      </c>
      <c r="BC62" s="51"/>
      <c r="BD62" s="51"/>
      <c r="BE62" s="51"/>
      <c r="BF62" s="51"/>
      <c r="BG62" s="51"/>
      <c r="BH62" s="51"/>
      <c r="BI62" s="163">
        <f>IFERROR(SUM(BC62:BH62),0)</f>
        <v>0</v>
      </c>
      <c r="BJ62" s="51"/>
      <c r="BK62" s="51"/>
      <c r="BL62" s="51"/>
      <c r="BM62" s="51"/>
      <c r="BN62" s="51"/>
      <c r="BO62" s="51"/>
      <c r="BP62" s="163">
        <f>IFERROR(SUM(BJ62:BO62),0)</f>
        <v>0</v>
      </c>
      <c r="BQ62" s="51"/>
      <c r="BR62" s="51"/>
      <c r="BS62" s="51"/>
      <c r="BT62" s="51"/>
      <c r="BU62" s="51"/>
      <c r="BV62" s="51"/>
      <c r="BW62" s="163">
        <f>IFERROR(SUM(BQ62:BV62),0)</f>
        <v>0</v>
      </c>
      <c r="BX62" s="51"/>
      <c r="BY62" s="51"/>
      <c r="BZ62" s="51"/>
      <c r="CA62" s="51"/>
      <c r="CB62" s="51"/>
      <c r="CC62" s="51"/>
      <c r="CD62" s="163">
        <f>IFERROR(SUM(BX62:CC62),0)</f>
        <v>0</v>
      </c>
      <c r="CE62" s="51"/>
      <c r="CF62" s="51"/>
      <c r="CG62" s="51"/>
      <c r="CH62" s="51"/>
      <c r="CI62" s="51"/>
      <c r="CJ62" s="51"/>
      <c r="CK62" s="163">
        <f>IFERROR(SUM(CE62:CJ62),0)</f>
        <v>0</v>
      </c>
      <c r="CL62" s="51"/>
      <c r="CM62" s="51"/>
      <c r="CN62" s="51"/>
      <c r="CO62" s="51"/>
      <c r="CP62" s="51"/>
      <c r="CQ62" s="51"/>
      <c r="CR62" s="163">
        <f>IFERROR(SUM(CL62:CQ62),0)</f>
        <v>0</v>
      </c>
      <c r="CS62" s="51"/>
      <c r="CT62" s="51"/>
      <c r="CU62" s="51"/>
      <c r="CV62" s="51"/>
      <c r="CW62" s="51"/>
      <c r="CX62" s="51"/>
      <c r="CY62" s="163">
        <f>IFERROR(SUM(CS62:CX62),0)</f>
        <v>0</v>
      </c>
      <c r="CZ62" s="51"/>
      <c r="DA62" s="51"/>
      <c r="DB62" s="51"/>
      <c r="DC62" s="51"/>
      <c r="DD62" s="51"/>
      <c r="DE62" s="51"/>
      <c r="DF62" s="163">
        <f>IFERROR(SUM(CZ62:DE62),0)</f>
        <v>0</v>
      </c>
      <c r="DG62" s="8"/>
    </row>
    <row r="63" spans="2:111" s="76" customFormat="1" ht="22.5" customHeight="1" x14ac:dyDescent="0.25">
      <c r="B63" s="35" t="s">
        <v>118</v>
      </c>
      <c r="C63" s="33" t="s">
        <v>58</v>
      </c>
      <c r="D63" s="33">
        <v>3</v>
      </c>
      <c r="E63" s="163">
        <f>IFERROR(SUM(L77,S77,Z77,AG77,AN77),0)</f>
        <v>0</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row>
    <row r="64" spans="2:111" s="76" customFormat="1" ht="22.5" customHeight="1" thickBot="1" x14ac:dyDescent="0.3">
      <c r="B64" s="10"/>
      <c r="C64" s="78"/>
      <c r="D64" s="78"/>
      <c r="E64" s="78"/>
      <c r="F64" s="78"/>
      <c r="G64" s="78"/>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row>
    <row r="65" spans="2:110" s="76" customFormat="1" ht="22.5" customHeight="1" thickBot="1" x14ac:dyDescent="0.3">
      <c r="B65" s="36" t="s">
        <v>119</v>
      </c>
      <c r="C65" s="78"/>
      <c r="D65" s="78"/>
      <c r="E65" s="78"/>
      <c r="F65" s="79"/>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row>
    <row r="66" spans="2:110" s="76" customFormat="1" ht="22.2" customHeight="1" thickBot="1" x14ac:dyDescent="0.3">
      <c r="B66" s="36" t="s">
        <v>120</v>
      </c>
      <c r="C66" s="10"/>
      <c r="D66" s="10"/>
      <c r="E66" s="10"/>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row>
    <row r="67" spans="2:110" s="76" customFormat="1" ht="22.35" customHeight="1" x14ac:dyDescent="0.25">
      <c r="B67" s="35" t="s">
        <v>57</v>
      </c>
      <c r="C67" s="33" t="s">
        <v>58</v>
      </c>
      <c r="D67" s="33">
        <v>3</v>
      </c>
      <c r="E67" s="169"/>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5"/>
      <c r="AT67" s="165"/>
      <c r="AU67" s="165"/>
      <c r="AV67" s="165"/>
      <c r="AW67" s="165"/>
      <c r="AX67" s="165"/>
      <c r="AY67" s="165"/>
      <c r="AZ67" s="165"/>
      <c r="BA67" s="165"/>
      <c r="BB67" s="165"/>
      <c r="BC67" s="165"/>
      <c r="BD67" s="165"/>
      <c r="BE67" s="165"/>
      <c r="BF67" s="165"/>
      <c r="BG67" s="165"/>
      <c r="BH67" s="165"/>
      <c r="BI67" s="165"/>
      <c r="BJ67" s="165"/>
      <c r="BK67" s="165"/>
      <c r="BL67" s="165"/>
      <c r="BM67" s="165"/>
      <c r="BN67" s="165"/>
      <c r="BO67" s="165"/>
      <c r="BP67" s="165"/>
      <c r="BQ67" s="165"/>
      <c r="BR67" s="165"/>
      <c r="BS67" s="165"/>
      <c r="BT67" s="165"/>
      <c r="BU67" s="165"/>
      <c r="BV67" s="165"/>
      <c r="BW67" s="165"/>
      <c r="BX67" s="165"/>
      <c r="BY67" s="165"/>
      <c r="BZ67" s="165"/>
      <c r="CA67" s="165"/>
      <c r="CB67" s="165"/>
      <c r="CC67" s="165"/>
      <c r="CD67" s="165"/>
      <c r="CE67" s="165"/>
      <c r="CF67" s="165"/>
      <c r="CG67" s="165"/>
      <c r="CH67" s="165"/>
      <c r="CI67" s="165"/>
      <c r="CJ67" s="165"/>
      <c r="CK67" s="165"/>
      <c r="CL67" s="165"/>
      <c r="CM67" s="165"/>
      <c r="CN67" s="165"/>
      <c r="CO67" s="165"/>
      <c r="CP67" s="165"/>
      <c r="CQ67" s="165"/>
      <c r="CR67" s="165"/>
      <c r="CS67" s="165"/>
      <c r="CT67" s="165"/>
      <c r="CU67" s="165"/>
      <c r="CV67" s="165"/>
      <c r="CW67" s="165"/>
      <c r="CX67" s="165"/>
      <c r="CY67" s="165"/>
      <c r="CZ67" s="165"/>
      <c r="DA67" s="165"/>
      <c r="DB67" s="165"/>
      <c r="DC67" s="165"/>
      <c r="DD67" s="165"/>
      <c r="DE67" s="165"/>
      <c r="DF67" s="165"/>
    </row>
    <row r="68" spans="2:110" s="76" customFormat="1" ht="22.35" customHeight="1" x14ac:dyDescent="0.25">
      <c r="B68" s="35" t="s">
        <v>59</v>
      </c>
      <c r="C68" s="33" t="s">
        <v>58</v>
      </c>
      <c r="D68" s="33">
        <v>3</v>
      </c>
      <c r="E68" s="169"/>
      <c r="F68" s="165"/>
      <c r="G68" s="165"/>
      <c r="H68" s="165"/>
      <c r="I68" s="165"/>
      <c r="J68" s="165"/>
      <c r="K68" s="165"/>
      <c r="L68" s="165"/>
      <c r="M68" s="165"/>
      <c r="N68" s="165"/>
      <c r="O68" s="165"/>
      <c r="P68" s="165"/>
      <c r="Q68" s="165"/>
      <c r="R68" s="165"/>
      <c r="S68" s="165"/>
      <c r="T68" s="165"/>
      <c r="U68" s="165"/>
      <c r="V68" s="165"/>
      <c r="W68" s="165"/>
      <c r="X68" s="165"/>
      <c r="Y68" s="165"/>
      <c r="Z68" s="165"/>
      <c r="AA68" s="165"/>
      <c r="AB68" s="165"/>
      <c r="AC68" s="165"/>
      <c r="AD68" s="165"/>
      <c r="AE68" s="165"/>
      <c r="AF68" s="165"/>
      <c r="AG68" s="165"/>
      <c r="AH68" s="165"/>
      <c r="AI68" s="165"/>
      <c r="AJ68" s="165"/>
      <c r="AK68" s="165"/>
      <c r="AL68" s="165"/>
      <c r="AM68" s="165"/>
      <c r="AN68" s="165"/>
      <c r="AO68" s="165"/>
      <c r="AP68" s="165"/>
      <c r="AQ68" s="165"/>
      <c r="AR68" s="165"/>
      <c r="AS68" s="165"/>
      <c r="AT68" s="165"/>
      <c r="AU68" s="165"/>
      <c r="AV68" s="165"/>
      <c r="AW68" s="165"/>
      <c r="AX68" s="165"/>
      <c r="AY68" s="165"/>
      <c r="AZ68" s="165"/>
      <c r="BA68" s="165"/>
      <c r="BB68" s="165"/>
      <c r="BC68" s="165"/>
      <c r="BD68" s="165"/>
      <c r="BE68" s="165"/>
      <c r="BF68" s="165"/>
      <c r="BG68" s="165"/>
      <c r="BH68" s="165"/>
      <c r="BI68" s="165"/>
      <c r="BJ68" s="165"/>
      <c r="BK68" s="165"/>
      <c r="BL68" s="165"/>
      <c r="BM68" s="165"/>
      <c r="BN68" s="165"/>
      <c r="BO68" s="165"/>
      <c r="BP68" s="165"/>
      <c r="BQ68" s="165"/>
      <c r="BR68" s="165"/>
      <c r="BS68" s="165"/>
      <c r="BT68" s="165"/>
      <c r="BU68" s="165"/>
      <c r="BV68" s="165"/>
      <c r="BW68" s="165"/>
      <c r="BX68" s="165"/>
      <c r="BY68" s="165"/>
      <c r="BZ68" s="165"/>
      <c r="CA68" s="165"/>
      <c r="CB68" s="165"/>
      <c r="CC68" s="165"/>
      <c r="CD68" s="165"/>
      <c r="CE68" s="165"/>
      <c r="CF68" s="165"/>
      <c r="CG68" s="165"/>
      <c r="CH68" s="165"/>
      <c r="CI68" s="165"/>
      <c r="CJ68" s="165"/>
      <c r="CK68" s="165"/>
      <c r="CL68" s="165"/>
      <c r="CM68" s="165"/>
      <c r="CN68" s="165"/>
      <c r="CO68" s="165"/>
      <c r="CP68" s="165"/>
      <c r="CQ68" s="165"/>
      <c r="CR68" s="165"/>
      <c r="CS68" s="165"/>
      <c r="CT68" s="165"/>
      <c r="CU68" s="165"/>
      <c r="CV68" s="165"/>
      <c r="CW68" s="165"/>
      <c r="CX68" s="165"/>
      <c r="CY68" s="165"/>
      <c r="CZ68" s="165"/>
      <c r="DA68" s="165"/>
      <c r="DB68" s="165"/>
      <c r="DC68" s="165"/>
      <c r="DD68" s="165"/>
      <c r="DE68" s="165"/>
      <c r="DF68" s="165"/>
    </row>
    <row r="69" spans="2:110" s="76" customFormat="1" ht="22.35" customHeight="1" thickBot="1" x14ac:dyDescent="0.3">
      <c r="B69" s="35" t="s">
        <v>121</v>
      </c>
      <c r="C69" s="33" t="s">
        <v>58</v>
      </c>
      <c r="D69" s="33">
        <v>3</v>
      </c>
      <c r="E69" s="169"/>
      <c r="F69" s="165"/>
      <c r="G69" s="165"/>
      <c r="H69" s="165"/>
      <c r="I69" s="165"/>
      <c r="J69" s="165"/>
      <c r="K69" s="165"/>
      <c r="L69" s="165"/>
      <c r="M69" s="165"/>
      <c r="N69" s="165"/>
      <c r="O69" s="165"/>
      <c r="P69" s="165"/>
      <c r="Q69" s="165"/>
      <c r="R69" s="165"/>
      <c r="S69" s="165"/>
      <c r="T69" s="165"/>
      <c r="U69" s="165"/>
      <c r="V69" s="165"/>
      <c r="W69" s="165"/>
      <c r="X69" s="165"/>
      <c r="Y69" s="165"/>
      <c r="Z69" s="165"/>
      <c r="AA69" s="165"/>
      <c r="AB69" s="165"/>
      <c r="AC69" s="165"/>
      <c r="AD69" s="165"/>
      <c r="AE69" s="165"/>
      <c r="AF69" s="165"/>
      <c r="AG69" s="165"/>
      <c r="AH69" s="165"/>
      <c r="AI69" s="165"/>
      <c r="AJ69" s="165"/>
      <c r="AK69" s="165"/>
      <c r="AL69" s="165"/>
      <c r="AM69" s="165"/>
      <c r="AN69" s="165"/>
      <c r="AO69" s="165"/>
      <c r="AP69" s="165"/>
      <c r="AQ69" s="165"/>
      <c r="AR69" s="165"/>
      <c r="AS69" s="165"/>
      <c r="AT69" s="165"/>
      <c r="AU69" s="165"/>
      <c r="AV69" s="165"/>
      <c r="AW69" s="165"/>
      <c r="AX69" s="165"/>
      <c r="AY69" s="165"/>
      <c r="AZ69" s="165"/>
      <c r="BA69" s="165"/>
      <c r="BB69" s="165"/>
      <c r="BC69" s="165"/>
      <c r="BD69" s="165"/>
      <c r="BE69" s="165"/>
      <c r="BF69" s="165"/>
      <c r="BG69" s="165"/>
      <c r="BH69" s="165"/>
      <c r="BI69" s="165"/>
      <c r="BJ69" s="165"/>
      <c r="BK69" s="165"/>
      <c r="BL69" s="165"/>
      <c r="BM69" s="165"/>
      <c r="BN69" s="165"/>
      <c r="BO69" s="165"/>
      <c r="BP69" s="165"/>
      <c r="BQ69" s="165"/>
      <c r="BR69" s="165"/>
      <c r="BS69" s="165"/>
      <c r="BT69" s="165"/>
      <c r="BU69" s="165"/>
      <c r="BV69" s="165"/>
      <c r="BW69" s="165"/>
      <c r="BX69" s="165"/>
      <c r="BY69" s="165"/>
      <c r="BZ69" s="165"/>
      <c r="CA69" s="165"/>
      <c r="CB69" s="165"/>
      <c r="CC69" s="165"/>
      <c r="CD69" s="165"/>
      <c r="CE69" s="165"/>
      <c r="CF69" s="165"/>
      <c r="CG69" s="165"/>
      <c r="CH69" s="165"/>
      <c r="CI69" s="165"/>
      <c r="CJ69" s="165"/>
      <c r="CK69" s="165"/>
      <c r="CL69" s="165"/>
      <c r="CM69" s="165"/>
      <c r="CN69" s="165"/>
      <c r="CO69" s="165"/>
      <c r="CP69" s="165"/>
      <c r="CQ69" s="165"/>
      <c r="CR69" s="165"/>
      <c r="CS69" s="165"/>
      <c r="CT69" s="165"/>
      <c r="CU69" s="165"/>
      <c r="CV69" s="165"/>
      <c r="CW69" s="165"/>
      <c r="CX69" s="165"/>
      <c r="CY69" s="165"/>
      <c r="CZ69" s="165"/>
      <c r="DA69" s="165"/>
      <c r="DB69" s="165"/>
      <c r="DC69" s="165"/>
      <c r="DD69" s="165"/>
      <c r="DE69" s="165"/>
      <c r="DF69" s="165"/>
    </row>
    <row r="70" spans="2:110" s="76" customFormat="1" ht="22.35" customHeight="1" thickBot="1" x14ac:dyDescent="0.3">
      <c r="B70" s="36" t="s">
        <v>122</v>
      </c>
      <c r="C70" s="10"/>
      <c r="D70" s="10"/>
      <c r="E70" s="10"/>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row>
    <row r="71" spans="2:110" s="76" customFormat="1" ht="22.35" customHeight="1" x14ac:dyDescent="0.25">
      <c r="B71" s="35" t="s">
        <v>57</v>
      </c>
      <c r="C71" s="33" t="s">
        <v>58</v>
      </c>
      <c r="D71" s="33">
        <v>3</v>
      </c>
      <c r="E71" s="169"/>
      <c r="F71" s="51"/>
      <c r="G71" s="51"/>
      <c r="H71" s="51"/>
      <c r="I71" s="51"/>
      <c r="J71" s="51"/>
      <c r="K71" s="51"/>
      <c r="L71" s="163">
        <f>IFERROR(SUM(F71:K71),0)</f>
        <v>0</v>
      </c>
      <c r="M71" s="51"/>
      <c r="N71" s="51"/>
      <c r="O71" s="51"/>
      <c r="P71" s="51"/>
      <c r="Q71" s="51"/>
      <c r="R71" s="51"/>
      <c r="S71" s="163">
        <f>IFERROR(SUM(M71:R71),0)</f>
        <v>0</v>
      </c>
      <c r="T71" s="51"/>
      <c r="U71" s="51"/>
      <c r="V71" s="51"/>
      <c r="W71" s="51"/>
      <c r="X71" s="51"/>
      <c r="Y71" s="51"/>
      <c r="Z71" s="163">
        <f>IFERROR(SUM(T71:Y71),0)</f>
        <v>0</v>
      </c>
      <c r="AA71" s="51"/>
      <c r="AB71" s="51"/>
      <c r="AC71" s="51"/>
      <c r="AD71" s="51"/>
      <c r="AE71" s="51"/>
      <c r="AF71" s="51"/>
      <c r="AG71" s="163">
        <f>IFERROR(SUM(AA71:AF71),0)</f>
        <v>0</v>
      </c>
      <c r="AH71" s="51"/>
      <c r="AI71" s="51"/>
      <c r="AJ71" s="51"/>
      <c r="AK71" s="51"/>
      <c r="AL71" s="51"/>
      <c r="AM71" s="51"/>
      <c r="AN71" s="163">
        <f>IFERROR(SUM(AH71:AM71),0)</f>
        <v>0</v>
      </c>
      <c r="AO71" s="51"/>
      <c r="AP71" s="51"/>
      <c r="AQ71" s="51"/>
      <c r="AR71" s="51"/>
      <c r="AS71" s="51"/>
      <c r="AT71" s="51"/>
      <c r="AU71" s="163">
        <f t="shared" ref="AU71" si="112">IFERROR(SUM(AO71:AT71),0)</f>
        <v>0</v>
      </c>
      <c r="AV71" s="51"/>
      <c r="AW71" s="51"/>
      <c r="AX71" s="51"/>
      <c r="AY71" s="51"/>
      <c r="AZ71" s="51"/>
      <c r="BA71" s="51"/>
      <c r="BB71" s="163">
        <f t="shared" ref="BB71" si="113">IFERROR(SUM(AV71:BA71),0)</f>
        <v>0</v>
      </c>
      <c r="BC71" s="51"/>
      <c r="BD71" s="51"/>
      <c r="BE71" s="51"/>
      <c r="BF71" s="51"/>
      <c r="BG71" s="51"/>
      <c r="BH71" s="51"/>
      <c r="BI71" s="163">
        <f t="shared" ref="BI71" si="114">IFERROR(SUM(BC71:BH71),0)</f>
        <v>0</v>
      </c>
      <c r="BJ71" s="51"/>
      <c r="BK71" s="51"/>
      <c r="BL71" s="51"/>
      <c r="BM71" s="51"/>
      <c r="BN71" s="51"/>
      <c r="BO71" s="51"/>
      <c r="BP71" s="163">
        <f t="shared" ref="BP71" si="115">IFERROR(SUM(BJ71:BO71),0)</f>
        <v>0</v>
      </c>
      <c r="BQ71" s="51"/>
      <c r="BR71" s="51"/>
      <c r="BS71" s="51"/>
      <c r="BT71" s="51"/>
      <c r="BU71" s="51"/>
      <c r="BV71" s="51"/>
      <c r="BW71" s="163">
        <f t="shared" ref="BW71" si="116">IFERROR(SUM(BQ71:BV71),0)</f>
        <v>0</v>
      </c>
      <c r="BX71" s="51"/>
      <c r="BY71" s="51"/>
      <c r="BZ71" s="51"/>
      <c r="CA71" s="51"/>
      <c r="CB71" s="51"/>
      <c r="CC71" s="51"/>
      <c r="CD71" s="163">
        <f t="shared" ref="CD71" si="117">IFERROR(SUM(BX71:CC71),0)</f>
        <v>0</v>
      </c>
      <c r="CE71" s="51"/>
      <c r="CF71" s="51"/>
      <c r="CG71" s="51"/>
      <c r="CH71" s="51"/>
      <c r="CI71" s="51"/>
      <c r="CJ71" s="51"/>
      <c r="CK71" s="163">
        <f t="shared" ref="CK71" si="118">IFERROR(SUM(CE71:CJ71),0)</f>
        <v>0</v>
      </c>
      <c r="CL71" s="51"/>
      <c r="CM71" s="51"/>
      <c r="CN71" s="51"/>
      <c r="CO71" s="51"/>
      <c r="CP71" s="51"/>
      <c r="CQ71" s="51"/>
      <c r="CR71" s="163">
        <f t="shared" ref="CR71" si="119">IFERROR(SUM(CL71:CQ71),0)</f>
        <v>0</v>
      </c>
      <c r="CS71" s="51"/>
      <c r="CT71" s="51"/>
      <c r="CU71" s="51"/>
      <c r="CV71" s="51"/>
      <c r="CW71" s="51"/>
      <c r="CX71" s="51"/>
      <c r="CY71" s="163">
        <f>IFERROR(SUM(CS71:CX71),0)</f>
        <v>0</v>
      </c>
      <c r="CZ71" s="51"/>
      <c r="DA71" s="51"/>
      <c r="DB71" s="51"/>
      <c r="DC71" s="51"/>
      <c r="DD71" s="51"/>
      <c r="DE71" s="51"/>
      <c r="DF71" s="163">
        <f t="shared" ref="DF71" si="120">IFERROR(SUM(CZ71:DE71),0)</f>
        <v>0</v>
      </c>
    </row>
    <row r="72" spans="2:110" s="76" customFormat="1" ht="22.35" customHeight="1" x14ac:dyDescent="0.25">
      <c r="B72" s="35" t="s">
        <v>59</v>
      </c>
      <c r="C72" s="33" t="s">
        <v>58</v>
      </c>
      <c r="D72" s="33">
        <v>3</v>
      </c>
      <c r="E72" s="169"/>
      <c r="F72" s="51"/>
      <c r="G72" s="51"/>
      <c r="H72" s="51"/>
      <c r="I72" s="51"/>
      <c r="J72" s="51"/>
      <c r="K72" s="51"/>
      <c r="L72" s="163">
        <f>IFERROR(SUM(F72:K72),0)</f>
        <v>0</v>
      </c>
      <c r="M72" s="51"/>
      <c r="N72" s="51"/>
      <c r="O72" s="51"/>
      <c r="P72" s="51"/>
      <c r="Q72" s="51"/>
      <c r="R72" s="51"/>
      <c r="S72" s="163">
        <f>IFERROR(SUM(M72:R72),0)</f>
        <v>0</v>
      </c>
      <c r="T72" s="51"/>
      <c r="U72" s="51"/>
      <c r="V72" s="51"/>
      <c r="W72" s="51"/>
      <c r="X72" s="51"/>
      <c r="Y72" s="51"/>
      <c r="Z72" s="163">
        <f>IFERROR(SUM(T72:Y72),0)</f>
        <v>0</v>
      </c>
      <c r="AA72" s="51"/>
      <c r="AB72" s="51"/>
      <c r="AC72" s="51"/>
      <c r="AD72" s="51"/>
      <c r="AE72" s="51"/>
      <c r="AF72" s="51"/>
      <c r="AG72" s="163">
        <f>IFERROR(SUM(AA72:AF72),0)</f>
        <v>0</v>
      </c>
      <c r="AH72" s="51"/>
      <c r="AI72" s="51"/>
      <c r="AJ72" s="51"/>
      <c r="AK72" s="51"/>
      <c r="AL72" s="51"/>
      <c r="AM72" s="51"/>
      <c r="AN72" s="163">
        <f>IFERROR(SUM(AH72:AM72),0)</f>
        <v>0</v>
      </c>
      <c r="AO72" s="165"/>
      <c r="AP72" s="165"/>
      <c r="AQ72" s="165"/>
      <c r="AR72" s="165"/>
      <c r="AS72" s="165"/>
      <c r="AT72" s="165"/>
      <c r="AU72" s="165"/>
      <c r="AV72" s="165"/>
      <c r="AW72" s="165"/>
      <c r="AX72" s="165"/>
      <c r="AY72" s="165"/>
      <c r="AZ72" s="165"/>
      <c r="BA72" s="165"/>
      <c r="BB72" s="165"/>
      <c r="BC72" s="165"/>
      <c r="BD72" s="165"/>
      <c r="BE72" s="165"/>
      <c r="BF72" s="165"/>
      <c r="BG72" s="165"/>
      <c r="BH72" s="165"/>
      <c r="BI72" s="165"/>
      <c r="BJ72" s="165"/>
      <c r="BK72" s="165"/>
      <c r="BL72" s="165"/>
      <c r="BM72" s="165"/>
      <c r="BN72" s="165"/>
      <c r="BO72" s="165"/>
      <c r="BP72" s="165"/>
      <c r="BQ72" s="165"/>
      <c r="BR72" s="165"/>
      <c r="BS72" s="165"/>
      <c r="BT72" s="165"/>
      <c r="BU72" s="165"/>
      <c r="BV72" s="165"/>
      <c r="BW72" s="165"/>
      <c r="BX72" s="165"/>
      <c r="BY72" s="165"/>
      <c r="BZ72" s="165"/>
      <c r="CA72" s="165"/>
      <c r="CB72" s="165"/>
      <c r="CC72" s="165"/>
      <c r="CD72" s="165"/>
      <c r="CE72" s="165"/>
      <c r="CF72" s="165"/>
      <c r="CG72" s="165"/>
      <c r="CH72" s="165"/>
      <c r="CI72" s="165"/>
      <c r="CJ72" s="165"/>
      <c r="CK72" s="165"/>
      <c r="CL72" s="165"/>
      <c r="CM72" s="165"/>
      <c r="CN72" s="165"/>
      <c r="CO72" s="165"/>
      <c r="CP72" s="165"/>
      <c r="CQ72" s="165"/>
      <c r="CR72" s="165"/>
      <c r="CS72" s="165"/>
      <c r="CT72" s="165"/>
      <c r="CU72" s="165"/>
      <c r="CV72" s="165"/>
      <c r="CW72" s="165"/>
      <c r="CX72" s="165"/>
      <c r="CY72" s="165"/>
      <c r="CZ72" s="165"/>
      <c r="DA72" s="165"/>
      <c r="DB72" s="165"/>
      <c r="DC72" s="165"/>
      <c r="DD72" s="165"/>
      <c r="DE72" s="165"/>
      <c r="DF72" s="165"/>
    </row>
    <row r="73" spans="2:110" s="76" customFormat="1" ht="22.35" customHeight="1" thickBot="1" x14ac:dyDescent="0.3">
      <c r="B73" s="35" t="s">
        <v>121</v>
      </c>
      <c r="C73" s="33" t="s">
        <v>58</v>
      </c>
      <c r="D73" s="33">
        <v>3</v>
      </c>
      <c r="E73" s="169"/>
      <c r="F73" s="163">
        <f>IFERROR(SUM(F71:F72),0)</f>
        <v>0</v>
      </c>
      <c r="G73" s="163">
        <f t="shared" ref="G73:K73" si="121">IFERROR(SUM(G71:G72),0)</f>
        <v>0</v>
      </c>
      <c r="H73" s="163">
        <f t="shared" si="121"/>
        <v>0</v>
      </c>
      <c r="I73" s="163">
        <f t="shared" si="121"/>
        <v>0</v>
      </c>
      <c r="J73" s="163">
        <f t="shared" si="121"/>
        <v>0</v>
      </c>
      <c r="K73" s="163">
        <f t="shared" si="121"/>
        <v>0</v>
      </c>
      <c r="L73" s="163">
        <f>IFERROR(SUM(F73:K73),0)</f>
        <v>0</v>
      </c>
      <c r="M73" s="163">
        <f t="shared" ref="M73:R73" si="122">IFERROR(SUM(M71:M72),0)</f>
        <v>0</v>
      </c>
      <c r="N73" s="163">
        <f t="shared" si="122"/>
        <v>0</v>
      </c>
      <c r="O73" s="163">
        <f t="shared" si="122"/>
        <v>0</v>
      </c>
      <c r="P73" s="163">
        <f t="shared" si="122"/>
        <v>0</v>
      </c>
      <c r="Q73" s="163">
        <f t="shared" si="122"/>
        <v>0</v>
      </c>
      <c r="R73" s="163">
        <f t="shared" si="122"/>
        <v>0</v>
      </c>
      <c r="S73" s="163">
        <f>IFERROR(SUM(M73:R73),0)</f>
        <v>0</v>
      </c>
      <c r="T73" s="163">
        <f t="shared" ref="T73:Y73" si="123">IFERROR(SUM(T71:T72),0)</f>
        <v>0</v>
      </c>
      <c r="U73" s="163">
        <f t="shared" si="123"/>
        <v>0</v>
      </c>
      <c r="V73" s="163">
        <f t="shared" si="123"/>
        <v>0</v>
      </c>
      <c r="W73" s="163">
        <f t="shared" si="123"/>
        <v>0</v>
      </c>
      <c r="X73" s="163">
        <f t="shared" si="123"/>
        <v>0</v>
      </c>
      <c r="Y73" s="163">
        <f t="shared" si="123"/>
        <v>0</v>
      </c>
      <c r="Z73" s="163">
        <f>IFERROR(SUM(T73:Y73),0)</f>
        <v>0</v>
      </c>
      <c r="AA73" s="163">
        <f t="shared" ref="AA73:AF73" si="124">IFERROR(SUM(AA71:AA72),0)</f>
        <v>0</v>
      </c>
      <c r="AB73" s="163">
        <f t="shared" si="124"/>
        <v>0</v>
      </c>
      <c r="AC73" s="163">
        <f t="shared" si="124"/>
        <v>0</v>
      </c>
      <c r="AD73" s="163">
        <f t="shared" si="124"/>
        <v>0</v>
      </c>
      <c r="AE73" s="163">
        <f t="shared" si="124"/>
        <v>0</v>
      </c>
      <c r="AF73" s="163">
        <f t="shared" si="124"/>
        <v>0</v>
      </c>
      <c r="AG73" s="163">
        <f>IFERROR(SUM(AA73:AF73),0)</f>
        <v>0</v>
      </c>
      <c r="AH73" s="163">
        <f t="shared" ref="AH73:AM73" si="125">IFERROR(SUM(AH71:AH72),0)</f>
        <v>0</v>
      </c>
      <c r="AI73" s="163">
        <f t="shared" si="125"/>
        <v>0</v>
      </c>
      <c r="AJ73" s="163">
        <f t="shared" si="125"/>
        <v>0</v>
      </c>
      <c r="AK73" s="163">
        <f t="shared" si="125"/>
        <v>0</v>
      </c>
      <c r="AL73" s="163">
        <f t="shared" si="125"/>
        <v>0</v>
      </c>
      <c r="AM73" s="163">
        <f t="shared" si="125"/>
        <v>0</v>
      </c>
      <c r="AN73" s="163">
        <f>IFERROR(SUM(AH73:AM73),0)</f>
        <v>0</v>
      </c>
      <c r="AO73" s="163">
        <f t="shared" ref="AO73:AT73" si="126">IFERROR(SUM(AO71:AO72),0)</f>
        <v>0</v>
      </c>
      <c r="AP73" s="163">
        <f t="shared" si="126"/>
        <v>0</v>
      </c>
      <c r="AQ73" s="163">
        <f t="shared" si="126"/>
        <v>0</v>
      </c>
      <c r="AR73" s="163">
        <f t="shared" si="126"/>
        <v>0</v>
      </c>
      <c r="AS73" s="163">
        <f t="shared" si="126"/>
        <v>0</v>
      </c>
      <c r="AT73" s="163">
        <f t="shared" si="126"/>
        <v>0</v>
      </c>
      <c r="AU73" s="163">
        <f>IFERROR(SUM(AO73:AT73),0)</f>
        <v>0</v>
      </c>
      <c r="AV73" s="163">
        <f t="shared" ref="AV73:BA73" si="127">IFERROR(SUM(AV71:AV72),0)</f>
        <v>0</v>
      </c>
      <c r="AW73" s="163">
        <f t="shared" si="127"/>
        <v>0</v>
      </c>
      <c r="AX73" s="163">
        <f t="shared" si="127"/>
        <v>0</v>
      </c>
      <c r="AY73" s="163">
        <f t="shared" si="127"/>
        <v>0</v>
      </c>
      <c r="AZ73" s="163">
        <f t="shared" si="127"/>
        <v>0</v>
      </c>
      <c r="BA73" s="163">
        <f t="shared" si="127"/>
        <v>0</v>
      </c>
      <c r="BB73" s="163">
        <f>IFERROR(SUM(AV73:BA73),0)</f>
        <v>0</v>
      </c>
      <c r="BC73" s="163">
        <f t="shared" ref="BC73:BH73" si="128">IFERROR(SUM(BC71:BC72),0)</f>
        <v>0</v>
      </c>
      <c r="BD73" s="163">
        <f t="shared" si="128"/>
        <v>0</v>
      </c>
      <c r="BE73" s="163">
        <f t="shared" si="128"/>
        <v>0</v>
      </c>
      <c r="BF73" s="163">
        <f t="shared" si="128"/>
        <v>0</v>
      </c>
      <c r="BG73" s="163">
        <f t="shared" si="128"/>
        <v>0</v>
      </c>
      <c r="BH73" s="163">
        <f t="shared" si="128"/>
        <v>0</v>
      </c>
      <c r="BI73" s="163">
        <f>IFERROR(SUM(BC73:BH73),0)</f>
        <v>0</v>
      </c>
      <c r="BJ73" s="163">
        <f t="shared" ref="BJ73:BO73" si="129">IFERROR(SUM(BJ71:BJ72),0)</f>
        <v>0</v>
      </c>
      <c r="BK73" s="163">
        <f t="shared" si="129"/>
        <v>0</v>
      </c>
      <c r="BL73" s="163">
        <f t="shared" si="129"/>
        <v>0</v>
      </c>
      <c r="BM73" s="163">
        <f t="shared" si="129"/>
        <v>0</v>
      </c>
      <c r="BN73" s="163">
        <f t="shared" si="129"/>
        <v>0</v>
      </c>
      <c r="BO73" s="163">
        <f t="shared" si="129"/>
        <v>0</v>
      </c>
      <c r="BP73" s="163">
        <f>IFERROR(SUM(BJ73:BO73),0)</f>
        <v>0</v>
      </c>
      <c r="BQ73" s="163">
        <f t="shared" ref="BQ73:BV73" si="130">IFERROR(SUM(BQ71:BQ72),0)</f>
        <v>0</v>
      </c>
      <c r="BR73" s="163">
        <f t="shared" si="130"/>
        <v>0</v>
      </c>
      <c r="BS73" s="163">
        <f t="shared" si="130"/>
        <v>0</v>
      </c>
      <c r="BT73" s="163">
        <f t="shared" si="130"/>
        <v>0</v>
      </c>
      <c r="BU73" s="163">
        <f t="shared" si="130"/>
        <v>0</v>
      </c>
      <c r="BV73" s="163">
        <f t="shared" si="130"/>
        <v>0</v>
      </c>
      <c r="BW73" s="163">
        <f>IFERROR(SUM(BQ73:BV73),0)</f>
        <v>0</v>
      </c>
      <c r="BX73" s="163">
        <f t="shared" ref="BX73:CC73" si="131">IFERROR(SUM(BX71:BX72),0)</f>
        <v>0</v>
      </c>
      <c r="BY73" s="163">
        <f t="shared" si="131"/>
        <v>0</v>
      </c>
      <c r="BZ73" s="163">
        <f t="shared" si="131"/>
        <v>0</v>
      </c>
      <c r="CA73" s="163">
        <f t="shared" si="131"/>
        <v>0</v>
      </c>
      <c r="CB73" s="163">
        <f t="shared" si="131"/>
        <v>0</v>
      </c>
      <c r="CC73" s="163">
        <f t="shared" si="131"/>
        <v>0</v>
      </c>
      <c r="CD73" s="163">
        <f>IFERROR(SUM(BX73:CC73),0)</f>
        <v>0</v>
      </c>
      <c r="CE73" s="163">
        <f t="shared" ref="CE73:CJ73" si="132">IFERROR(SUM(CE71:CE72),0)</f>
        <v>0</v>
      </c>
      <c r="CF73" s="163">
        <f t="shared" si="132"/>
        <v>0</v>
      </c>
      <c r="CG73" s="163">
        <f t="shared" si="132"/>
        <v>0</v>
      </c>
      <c r="CH73" s="163">
        <f t="shared" si="132"/>
        <v>0</v>
      </c>
      <c r="CI73" s="163">
        <f t="shared" si="132"/>
        <v>0</v>
      </c>
      <c r="CJ73" s="163">
        <f t="shared" si="132"/>
        <v>0</v>
      </c>
      <c r="CK73" s="163">
        <f>IFERROR(SUM(CE73:CJ73),0)</f>
        <v>0</v>
      </c>
      <c r="CL73" s="163">
        <f t="shared" ref="CL73:CQ73" si="133">IFERROR(SUM(CL71:CL72),0)</f>
        <v>0</v>
      </c>
      <c r="CM73" s="163">
        <f t="shared" si="133"/>
        <v>0</v>
      </c>
      <c r="CN73" s="163">
        <f t="shared" si="133"/>
        <v>0</v>
      </c>
      <c r="CO73" s="163">
        <f t="shared" si="133"/>
        <v>0</v>
      </c>
      <c r="CP73" s="163">
        <f t="shared" si="133"/>
        <v>0</v>
      </c>
      <c r="CQ73" s="163">
        <f t="shared" si="133"/>
        <v>0</v>
      </c>
      <c r="CR73" s="163">
        <f>IFERROR(SUM(CL73:CQ73),0)</f>
        <v>0</v>
      </c>
      <c r="CS73" s="163">
        <f t="shared" ref="CS73:CX73" si="134">IFERROR(SUM(CS71:CS72),0)</f>
        <v>0</v>
      </c>
      <c r="CT73" s="163">
        <f t="shared" si="134"/>
        <v>0</v>
      </c>
      <c r="CU73" s="163">
        <f t="shared" si="134"/>
        <v>0</v>
      </c>
      <c r="CV73" s="163">
        <f t="shared" si="134"/>
        <v>0</v>
      </c>
      <c r="CW73" s="163">
        <f t="shared" si="134"/>
        <v>0</v>
      </c>
      <c r="CX73" s="163">
        <f t="shared" si="134"/>
        <v>0</v>
      </c>
      <c r="CY73" s="163">
        <f>IFERROR(SUM(CS73:CX73),0)</f>
        <v>0</v>
      </c>
      <c r="CZ73" s="163">
        <f t="shared" ref="CZ73:DE73" si="135">IFERROR(SUM(CZ71:CZ72),0)</f>
        <v>0</v>
      </c>
      <c r="DA73" s="163">
        <f t="shared" si="135"/>
        <v>0</v>
      </c>
      <c r="DB73" s="163">
        <f t="shared" si="135"/>
        <v>0</v>
      </c>
      <c r="DC73" s="163">
        <f t="shared" si="135"/>
        <v>0</v>
      </c>
      <c r="DD73" s="163">
        <f t="shared" si="135"/>
        <v>0</v>
      </c>
      <c r="DE73" s="163">
        <f t="shared" si="135"/>
        <v>0</v>
      </c>
      <c r="DF73" s="163">
        <f>IFERROR(SUM(CZ73:DE73),0)</f>
        <v>0</v>
      </c>
    </row>
    <row r="74" spans="2:110" s="76" customFormat="1" ht="22.35" customHeight="1" thickBot="1" x14ac:dyDescent="0.3">
      <c r="B74" s="36" t="s">
        <v>123</v>
      </c>
      <c r="C74" s="10"/>
      <c r="D74" s="10"/>
      <c r="E74" s="10"/>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row>
    <row r="75" spans="2:110" s="76" customFormat="1" ht="22.35" customHeight="1" x14ac:dyDescent="0.25">
      <c r="B75" s="35" t="s">
        <v>57</v>
      </c>
      <c r="C75" s="33" t="s">
        <v>58</v>
      </c>
      <c r="D75" s="33">
        <v>3</v>
      </c>
      <c r="E75" s="169"/>
      <c r="F75" s="164">
        <f t="shared" ref="F75:K75" si="136">IFERROR(SUM(F67,F71),0)</f>
        <v>0</v>
      </c>
      <c r="G75" s="164">
        <f t="shared" si="136"/>
        <v>0</v>
      </c>
      <c r="H75" s="164">
        <f t="shared" si="136"/>
        <v>0</v>
      </c>
      <c r="I75" s="164">
        <f t="shared" si="136"/>
        <v>0</v>
      </c>
      <c r="J75" s="164">
        <f t="shared" si="136"/>
        <v>0</v>
      </c>
      <c r="K75" s="164">
        <f t="shared" si="136"/>
        <v>0</v>
      </c>
      <c r="L75" s="163">
        <f>IFERROR(SUM(F75:K75),0)</f>
        <v>0</v>
      </c>
      <c r="M75" s="164">
        <f t="shared" ref="M75:R75" si="137">IFERROR(SUM(M67,M71),0)</f>
        <v>0</v>
      </c>
      <c r="N75" s="164">
        <f t="shared" si="137"/>
        <v>0</v>
      </c>
      <c r="O75" s="164">
        <f t="shared" si="137"/>
        <v>0</v>
      </c>
      <c r="P75" s="164">
        <f t="shared" si="137"/>
        <v>0</v>
      </c>
      <c r="Q75" s="164">
        <f t="shared" si="137"/>
        <v>0</v>
      </c>
      <c r="R75" s="164">
        <f t="shared" si="137"/>
        <v>0</v>
      </c>
      <c r="S75" s="163">
        <f>IFERROR(SUM(M75:R75),0)</f>
        <v>0</v>
      </c>
      <c r="T75" s="164">
        <f t="shared" ref="T75:Y75" si="138">IFERROR(SUM(T67,T71),0)</f>
        <v>0</v>
      </c>
      <c r="U75" s="164">
        <f t="shared" si="138"/>
        <v>0</v>
      </c>
      <c r="V75" s="164">
        <f t="shared" si="138"/>
        <v>0</v>
      </c>
      <c r="W75" s="164">
        <f t="shared" si="138"/>
        <v>0</v>
      </c>
      <c r="X75" s="164">
        <f t="shared" si="138"/>
        <v>0</v>
      </c>
      <c r="Y75" s="164">
        <f t="shared" si="138"/>
        <v>0</v>
      </c>
      <c r="Z75" s="163">
        <f>IFERROR(SUM(T75:Y75),0)</f>
        <v>0</v>
      </c>
      <c r="AA75" s="164">
        <f t="shared" ref="AA75:AF75" si="139">IFERROR(SUM(AA67,AA71),0)</f>
        <v>0</v>
      </c>
      <c r="AB75" s="164">
        <f t="shared" si="139"/>
        <v>0</v>
      </c>
      <c r="AC75" s="164">
        <f t="shared" si="139"/>
        <v>0</v>
      </c>
      <c r="AD75" s="164">
        <f t="shared" si="139"/>
        <v>0</v>
      </c>
      <c r="AE75" s="164">
        <f t="shared" si="139"/>
        <v>0</v>
      </c>
      <c r="AF75" s="164">
        <f t="shared" si="139"/>
        <v>0</v>
      </c>
      <c r="AG75" s="163">
        <f>IFERROR(SUM(AA75:AF75),0)</f>
        <v>0</v>
      </c>
      <c r="AH75" s="164">
        <f t="shared" ref="AH75:AM75" si="140">IFERROR(SUM(AH67,AH71),0)</f>
        <v>0</v>
      </c>
      <c r="AI75" s="164">
        <f t="shared" si="140"/>
        <v>0</v>
      </c>
      <c r="AJ75" s="164">
        <f t="shared" si="140"/>
        <v>0</v>
      </c>
      <c r="AK75" s="164">
        <f t="shared" si="140"/>
        <v>0</v>
      </c>
      <c r="AL75" s="164">
        <f t="shared" si="140"/>
        <v>0</v>
      </c>
      <c r="AM75" s="164">
        <f t="shared" si="140"/>
        <v>0</v>
      </c>
      <c r="AN75" s="163">
        <f>IFERROR(SUM(AH75:AM75),0)</f>
        <v>0</v>
      </c>
      <c r="AO75" s="51"/>
      <c r="AP75" s="51"/>
      <c r="AQ75" s="51"/>
      <c r="AR75" s="51"/>
      <c r="AS75" s="51"/>
      <c r="AT75" s="51"/>
      <c r="AU75" s="163">
        <f t="shared" ref="AU75" si="141">IFERROR(SUM(AO75:AT75),0)</f>
        <v>0</v>
      </c>
      <c r="AV75" s="51"/>
      <c r="AW75" s="51"/>
      <c r="AX75" s="51"/>
      <c r="AY75" s="51"/>
      <c r="AZ75" s="51"/>
      <c r="BA75" s="51"/>
      <c r="BB75" s="163">
        <f t="shared" ref="BB75" si="142">IFERROR(SUM(AV75:BA75),0)</f>
        <v>0</v>
      </c>
      <c r="BC75" s="51"/>
      <c r="BD75" s="51"/>
      <c r="BE75" s="51"/>
      <c r="BF75" s="51"/>
      <c r="BG75" s="51"/>
      <c r="BH75" s="51"/>
      <c r="BI75" s="163">
        <f t="shared" ref="BI75" si="143">IFERROR(SUM(BC75:BH75),0)</f>
        <v>0</v>
      </c>
      <c r="BJ75" s="51"/>
      <c r="BK75" s="51"/>
      <c r="BL75" s="51"/>
      <c r="BM75" s="51"/>
      <c r="BN75" s="51"/>
      <c r="BO75" s="51"/>
      <c r="BP75" s="163">
        <f t="shared" ref="BP75" si="144">IFERROR(SUM(BJ75:BO75),0)</f>
        <v>0</v>
      </c>
      <c r="BQ75" s="51"/>
      <c r="BR75" s="51"/>
      <c r="BS75" s="51"/>
      <c r="BT75" s="51"/>
      <c r="BU75" s="51"/>
      <c r="BV75" s="51"/>
      <c r="BW75" s="163">
        <f t="shared" ref="BW75" si="145">IFERROR(SUM(BQ75:BV75),0)</f>
        <v>0</v>
      </c>
      <c r="BX75" s="51"/>
      <c r="BY75" s="51"/>
      <c r="BZ75" s="51"/>
      <c r="CA75" s="51"/>
      <c r="CB75" s="51"/>
      <c r="CC75" s="51"/>
      <c r="CD75" s="163">
        <f t="shared" ref="CD75" si="146">IFERROR(SUM(BX75:CC75),0)</f>
        <v>0</v>
      </c>
      <c r="CE75" s="51"/>
      <c r="CF75" s="51"/>
      <c r="CG75" s="51"/>
      <c r="CH75" s="51"/>
      <c r="CI75" s="51"/>
      <c r="CJ75" s="51"/>
      <c r="CK75" s="163">
        <f t="shared" ref="CK75" si="147">IFERROR(SUM(CE75:CJ75),0)</f>
        <v>0</v>
      </c>
      <c r="CL75" s="51"/>
      <c r="CM75" s="51"/>
      <c r="CN75" s="51"/>
      <c r="CO75" s="51"/>
      <c r="CP75" s="51"/>
      <c r="CQ75" s="51"/>
      <c r="CR75" s="163">
        <f t="shared" ref="CR75" si="148">IFERROR(SUM(CL75:CQ75),0)</f>
        <v>0</v>
      </c>
      <c r="CS75" s="51"/>
      <c r="CT75" s="51"/>
      <c r="CU75" s="51"/>
      <c r="CV75" s="51"/>
      <c r="CW75" s="51"/>
      <c r="CX75" s="51"/>
      <c r="CY75" s="163">
        <f t="shared" ref="CY75" si="149">IFERROR(SUM(CS75:CX75),0)</f>
        <v>0</v>
      </c>
      <c r="CZ75" s="51"/>
      <c r="DA75" s="51"/>
      <c r="DB75" s="51"/>
      <c r="DC75" s="51"/>
      <c r="DD75" s="51"/>
      <c r="DE75" s="51"/>
      <c r="DF75" s="163">
        <f t="shared" ref="DF75" si="150">IFERROR(SUM(CZ75:DE75),0)</f>
        <v>0</v>
      </c>
    </row>
    <row r="76" spans="2:110" s="76" customFormat="1" ht="22.35" customHeight="1" x14ac:dyDescent="0.25">
      <c r="B76" s="35" t="s">
        <v>59</v>
      </c>
      <c r="C76" s="33" t="s">
        <v>58</v>
      </c>
      <c r="D76" s="33">
        <v>3</v>
      </c>
      <c r="E76" s="169"/>
      <c r="F76" s="164">
        <f t="shared" ref="F76:K76" si="151">IFERROR(SUM(F68,F72),0)</f>
        <v>0</v>
      </c>
      <c r="G76" s="164">
        <f t="shared" si="151"/>
        <v>0</v>
      </c>
      <c r="H76" s="164">
        <f t="shared" si="151"/>
        <v>0</v>
      </c>
      <c r="I76" s="164">
        <f t="shared" si="151"/>
        <v>0</v>
      </c>
      <c r="J76" s="164">
        <f t="shared" si="151"/>
        <v>0</v>
      </c>
      <c r="K76" s="164">
        <f t="shared" si="151"/>
        <v>0</v>
      </c>
      <c r="L76" s="163">
        <f>IFERROR(SUM(F76:K76),0)</f>
        <v>0</v>
      </c>
      <c r="M76" s="164">
        <f t="shared" ref="M76:R76" si="152">IFERROR(SUM(M68,M72),0)</f>
        <v>0</v>
      </c>
      <c r="N76" s="164">
        <f t="shared" si="152"/>
        <v>0</v>
      </c>
      <c r="O76" s="164">
        <f t="shared" si="152"/>
        <v>0</v>
      </c>
      <c r="P76" s="164">
        <f t="shared" si="152"/>
        <v>0</v>
      </c>
      <c r="Q76" s="164">
        <f t="shared" si="152"/>
        <v>0</v>
      </c>
      <c r="R76" s="164">
        <f t="shared" si="152"/>
        <v>0</v>
      </c>
      <c r="S76" s="163">
        <f>IFERROR(SUM(M76:R76),0)</f>
        <v>0</v>
      </c>
      <c r="T76" s="164">
        <f t="shared" ref="T76:Y76" si="153">IFERROR(SUM(T68,T72),0)</f>
        <v>0</v>
      </c>
      <c r="U76" s="164">
        <f t="shared" si="153"/>
        <v>0</v>
      </c>
      <c r="V76" s="164">
        <f t="shared" si="153"/>
        <v>0</v>
      </c>
      <c r="W76" s="164">
        <f t="shared" si="153"/>
        <v>0</v>
      </c>
      <c r="X76" s="164">
        <f t="shared" si="153"/>
        <v>0</v>
      </c>
      <c r="Y76" s="164">
        <f t="shared" si="153"/>
        <v>0</v>
      </c>
      <c r="Z76" s="163">
        <f>IFERROR(SUM(T76:Y76),0)</f>
        <v>0</v>
      </c>
      <c r="AA76" s="164">
        <f t="shared" ref="AA76:AF76" si="154">IFERROR(SUM(AA68,AA72),0)</f>
        <v>0</v>
      </c>
      <c r="AB76" s="164">
        <f t="shared" si="154"/>
        <v>0</v>
      </c>
      <c r="AC76" s="164">
        <f t="shared" si="154"/>
        <v>0</v>
      </c>
      <c r="AD76" s="164">
        <f t="shared" si="154"/>
        <v>0</v>
      </c>
      <c r="AE76" s="164">
        <f t="shared" si="154"/>
        <v>0</v>
      </c>
      <c r="AF76" s="164">
        <f t="shared" si="154"/>
        <v>0</v>
      </c>
      <c r="AG76" s="163">
        <f>IFERROR(SUM(AA76:AF76),0)</f>
        <v>0</v>
      </c>
      <c r="AH76" s="164">
        <f t="shared" ref="AH76:AM76" si="155">IFERROR(SUM(AH68,AH72),0)</f>
        <v>0</v>
      </c>
      <c r="AI76" s="164">
        <f t="shared" si="155"/>
        <v>0</v>
      </c>
      <c r="AJ76" s="164">
        <f t="shared" si="155"/>
        <v>0</v>
      </c>
      <c r="AK76" s="164">
        <f t="shared" si="155"/>
        <v>0</v>
      </c>
      <c r="AL76" s="164">
        <f t="shared" si="155"/>
        <v>0</v>
      </c>
      <c r="AM76" s="164">
        <f t="shared" si="155"/>
        <v>0</v>
      </c>
      <c r="AN76" s="163">
        <f>IFERROR(SUM(AH76:AM76),0)</f>
        <v>0</v>
      </c>
      <c r="AO76" s="165"/>
      <c r="AP76" s="165"/>
      <c r="AQ76" s="165"/>
      <c r="AR76" s="165"/>
      <c r="AS76" s="165"/>
      <c r="AT76" s="165"/>
      <c r="AU76" s="165"/>
      <c r="AV76" s="165"/>
      <c r="AW76" s="165"/>
      <c r="AX76" s="165"/>
      <c r="AY76" s="165"/>
      <c r="AZ76" s="165"/>
      <c r="BA76" s="165"/>
      <c r="BB76" s="165"/>
      <c r="BC76" s="165"/>
      <c r="BD76" s="165"/>
      <c r="BE76" s="165"/>
      <c r="BF76" s="165"/>
      <c r="BG76" s="165"/>
      <c r="BH76" s="165"/>
      <c r="BI76" s="165"/>
      <c r="BJ76" s="165"/>
      <c r="BK76" s="165"/>
      <c r="BL76" s="165"/>
      <c r="BM76" s="165"/>
      <c r="BN76" s="165"/>
      <c r="BO76" s="165"/>
      <c r="BP76" s="165"/>
      <c r="BQ76" s="165"/>
      <c r="BR76" s="165"/>
      <c r="BS76" s="165"/>
      <c r="BT76" s="165"/>
      <c r="BU76" s="165"/>
      <c r="BV76" s="165"/>
      <c r="BW76" s="165"/>
      <c r="BX76" s="165"/>
      <c r="BY76" s="165"/>
      <c r="BZ76" s="165"/>
      <c r="CA76" s="165"/>
      <c r="CB76" s="165"/>
      <c r="CC76" s="165"/>
      <c r="CD76" s="165"/>
      <c r="CE76" s="165"/>
      <c r="CF76" s="165"/>
      <c r="CG76" s="165"/>
      <c r="CH76" s="165"/>
      <c r="CI76" s="165"/>
      <c r="CJ76" s="165"/>
      <c r="CK76" s="165"/>
      <c r="CL76" s="165"/>
      <c r="CM76" s="165"/>
      <c r="CN76" s="165"/>
      <c r="CO76" s="165"/>
      <c r="CP76" s="165"/>
      <c r="CQ76" s="165"/>
      <c r="CR76" s="165"/>
      <c r="CS76" s="165"/>
      <c r="CT76" s="165"/>
      <c r="CU76" s="165"/>
      <c r="CV76" s="165"/>
      <c r="CW76" s="165"/>
      <c r="CX76" s="165"/>
      <c r="CY76" s="165"/>
      <c r="CZ76" s="165"/>
      <c r="DA76" s="165"/>
      <c r="DB76" s="165"/>
      <c r="DC76" s="165"/>
      <c r="DD76" s="165"/>
      <c r="DE76" s="165"/>
      <c r="DF76" s="165"/>
    </row>
    <row r="77" spans="2:110" s="76" customFormat="1" ht="22.35" customHeight="1" x14ac:dyDescent="0.25">
      <c r="B77" s="35" t="s">
        <v>121</v>
      </c>
      <c r="C77" s="33" t="s">
        <v>58</v>
      </c>
      <c r="D77" s="33">
        <v>3</v>
      </c>
      <c r="E77" s="169"/>
      <c r="F77" s="163">
        <f>IFERROR(SUM(F75:F76),0)</f>
        <v>0</v>
      </c>
      <c r="G77" s="163">
        <f t="shared" ref="G77:K77" si="156">IFERROR(SUM(G75:G76),0)</f>
        <v>0</v>
      </c>
      <c r="H77" s="163">
        <f t="shared" si="156"/>
        <v>0</v>
      </c>
      <c r="I77" s="163">
        <f t="shared" si="156"/>
        <v>0</v>
      </c>
      <c r="J77" s="163">
        <f t="shared" si="156"/>
        <v>0</v>
      </c>
      <c r="K77" s="163">
        <f t="shared" si="156"/>
        <v>0</v>
      </c>
      <c r="L77" s="163">
        <f>IFERROR(SUM(F77:K77),0)</f>
        <v>0</v>
      </c>
      <c r="M77" s="163">
        <f t="shared" ref="M77:R77" si="157">IFERROR(SUM(M75:M76),0)</f>
        <v>0</v>
      </c>
      <c r="N77" s="163">
        <f t="shared" si="157"/>
        <v>0</v>
      </c>
      <c r="O77" s="163">
        <f t="shared" si="157"/>
        <v>0</v>
      </c>
      <c r="P77" s="163">
        <f t="shared" si="157"/>
        <v>0</v>
      </c>
      <c r="Q77" s="163">
        <f t="shared" si="157"/>
        <v>0</v>
      </c>
      <c r="R77" s="163">
        <f t="shared" si="157"/>
        <v>0</v>
      </c>
      <c r="S77" s="163">
        <f>IFERROR(SUM(M77:R77),0)</f>
        <v>0</v>
      </c>
      <c r="T77" s="163">
        <f t="shared" ref="T77:Y77" si="158">IFERROR(SUM(T75:T76),0)</f>
        <v>0</v>
      </c>
      <c r="U77" s="163">
        <f t="shared" si="158"/>
        <v>0</v>
      </c>
      <c r="V77" s="163">
        <f t="shared" si="158"/>
        <v>0</v>
      </c>
      <c r="W77" s="163">
        <f t="shared" si="158"/>
        <v>0</v>
      </c>
      <c r="X77" s="163">
        <f t="shared" si="158"/>
        <v>0</v>
      </c>
      <c r="Y77" s="163">
        <f t="shared" si="158"/>
        <v>0</v>
      </c>
      <c r="Z77" s="163">
        <f>IFERROR(SUM(T77:Y77),0)</f>
        <v>0</v>
      </c>
      <c r="AA77" s="163">
        <f t="shared" ref="AA77:AF77" si="159">IFERROR(SUM(AA75:AA76),0)</f>
        <v>0</v>
      </c>
      <c r="AB77" s="163">
        <f t="shared" si="159"/>
        <v>0</v>
      </c>
      <c r="AC77" s="163">
        <f t="shared" si="159"/>
        <v>0</v>
      </c>
      <c r="AD77" s="163">
        <f t="shared" si="159"/>
        <v>0</v>
      </c>
      <c r="AE77" s="163">
        <f t="shared" si="159"/>
        <v>0</v>
      </c>
      <c r="AF77" s="163">
        <f t="shared" si="159"/>
        <v>0</v>
      </c>
      <c r="AG77" s="163">
        <f>IFERROR(SUM(AA77:AF77),0)</f>
        <v>0</v>
      </c>
      <c r="AH77" s="163">
        <f t="shared" ref="AH77:AM77" si="160">IFERROR(SUM(AH75:AH76),0)</f>
        <v>0</v>
      </c>
      <c r="AI77" s="163">
        <f t="shared" si="160"/>
        <v>0</v>
      </c>
      <c r="AJ77" s="163">
        <f t="shared" si="160"/>
        <v>0</v>
      </c>
      <c r="AK77" s="163">
        <f t="shared" si="160"/>
        <v>0</v>
      </c>
      <c r="AL77" s="163">
        <f t="shared" si="160"/>
        <v>0</v>
      </c>
      <c r="AM77" s="163">
        <f t="shared" si="160"/>
        <v>0</v>
      </c>
      <c r="AN77" s="163">
        <f>IFERROR(SUM(AH77:AM77),0)</f>
        <v>0</v>
      </c>
      <c r="AO77" s="163">
        <f t="shared" ref="AO77:AT77" si="161">IFERROR(SUM(AO75:AO76),0)</f>
        <v>0</v>
      </c>
      <c r="AP77" s="163">
        <f t="shared" si="161"/>
        <v>0</v>
      </c>
      <c r="AQ77" s="163">
        <f t="shared" si="161"/>
        <v>0</v>
      </c>
      <c r="AR77" s="163">
        <f t="shared" si="161"/>
        <v>0</v>
      </c>
      <c r="AS77" s="163">
        <f t="shared" si="161"/>
        <v>0</v>
      </c>
      <c r="AT77" s="163">
        <f t="shared" si="161"/>
        <v>0</v>
      </c>
      <c r="AU77" s="163">
        <f>IFERROR(SUM(AO77:AT77),0)</f>
        <v>0</v>
      </c>
      <c r="AV77" s="163">
        <f t="shared" ref="AV77:BA77" si="162">IFERROR(SUM(AV75:AV76),0)</f>
        <v>0</v>
      </c>
      <c r="AW77" s="163">
        <f t="shared" si="162"/>
        <v>0</v>
      </c>
      <c r="AX77" s="163">
        <f t="shared" si="162"/>
        <v>0</v>
      </c>
      <c r="AY77" s="163">
        <f t="shared" si="162"/>
        <v>0</v>
      </c>
      <c r="AZ77" s="163">
        <f t="shared" si="162"/>
        <v>0</v>
      </c>
      <c r="BA77" s="163">
        <f t="shared" si="162"/>
        <v>0</v>
      </c>
      <c r="BB77" s="163">
        <f>IFERROR(SUM(AV77:BA77),0)</f>
        <v>0</v>
      </c>
      <c r="BC77" s="163">
        <f t="shared" ref="BC77:BH77" si="163">IFERROR(SUM(BC75:BC76),0)</f>
        <v>0</v>
      </c>
      <c r="BD77" s="163">
        <f t="shared" si="163"/>
        <v>0</v>
      </c>
      <c r="BE77" s="163">
        <f t="shared" si="163"/>
        <v>0</v>
      </c>
      <c r="BF77" s="163">
        <f t="shared" si="163"/>
        <v>0</v>
      </c>
      <c r="BG77" s="163">
        <f t="shared" si="163"/>
        <v>0</v>
      </c>
      <c r="BH77" s="163">
        <f t="shared" si="163"/>
        <v>0</v>
      </c>
      <c r="BI77" s="163">
        <f>IFERROR(SUM(BC77:BH77),0)</f>
        <v>0</v>
      </c>
      <c r="BJ77" s="163">
        <f t="shared" ref="BJ77:BO77" si="164">IFERROR(SUM(BJ75:BJ76),0)</f>
        <v>0</v>
      </c>
      <c r="BK77" s="163">
        <f t="shared" si="164"/>
        <v>0</v>
      </c>
      <c r="BL77" s="163">
        <f t="shared" si="164"/>
        <v>0</v>
      </c>
      <c r="BM77" s="163">
        <f t="shared" si="164"/>
        <v>0</v>
      </c>
      <c r="BN77" s="163">
        <f t="shared" si="164"/>
        <v>0</v>
      </c>
      <c r="BO77" s="163">
        <f t="shared" si="164"/>
        <v>0</v>
      </c>
      <c r="BP77" s="163">
        <f>IFERROR(SUM(BJ77:BO77),0)</f>
        <v>0</v>
      </c>
      <c r="BQ77" s="163">
        <f t="shared" ref="BQ77:BV77" si="165">IFERROR(SUM(BQ75:BQ76),0)</f>
        <v>0</v>
      </c>
      <c r="BR77" s="163">
        <f t="shared" si="165"/>
        <v>0</v>
      </c>
      <c r="BS77" s="163">
        <f t="shared" si="165"/>
        <v>0</v>
      </c>
      <c r="BT77" s="163">
        <f t="shared" si="165"/>
        <v>0</v>
      </c>
      <c r="BU77" s="163">
        <f t="shared" si="165"/>
        <v>0</v>
      </c>
      <c r="BV77" s="163">
        <f t="shared" si="165"/>
        <v>0</v>
      </c>
      <c r="BW77" s="163">
        <f>IFERROR(SUM(BQ77:BV77),0)</f>
        <v>0</v>
      </c>
      <c r="BX77" s="163">
        <f t="shared" ref="BX77:CC77" si="166">IFERROR(SUM(BX75:BX76),0)</f>
        <v>0</v>
      </c>
      <c r="BY77" s="163">
        <f t="shared" si="166"/>
        <v>0</v>
      </c>
      <c r="BZ77" s="163">
        <f t="shared" si="166"/>
        <v>0</v>
      </c>
      <c r="CA77" s="163">
        <f t="shared" si="166"/>
        <v>0</v>
      </c>
      <c r="CB77" s="163">
        <f t="shared" si="166"/>
        <v>0</v>
      </c>
      <c r="CC77" s="163">
        <f t="shared" si="166"/>
        <v>0</v>
      </c>
      <c r="CD77" s="163">
        <f>IFERROR(SUM(BX77:CC77),0)</f>
        <v>0</v>
      </c>
      <c r="CE77" s="163">
        <f t="shared" ref="CE77:CJ77" si="167">IFERROR(SUM(CE75:CE76),0)</f>
        <v>0</v>
      </c>
      <c r="CF77" s="163">
        <f t="shared" si="167"/>
        <v>0</v>
      </c>
      <c r="CG77" s="163">
        <f t="shared" si="167"/>
        <v>0</v>
      </c>
      <c r="CH77" s="163">
        <f t="shared" si="167"/>
        <v>0</v>
      </c>
      <c r="CI77" s="163">
        <f t="shared" si="167"/>
        <v>0</v>
      </c>
      <c r="CJ77" s="163">
        <f t="shared" si="167"/>
        <v>0</v>
      </c>
      <c r="CK77" s="163">
        <f>IFERROR(SUM(CE77:CJ77),0)</f>
        <v>0</v>
      </c>
      <c r="CL77" s="163">
        <f t="shared" ref="CL77:CQ77" si="168">IFERROR(SUM(CL75:CL76),0)</f>
        <v>0</v>
      </c>
      <c r="CM77" s="163">
        <f t="shared" si="168"/>
        <v>0</v>
      </c>
      <c r="CN77" s="163">
        <f t="shared" si="168"/>
        <v>0</v>
      </c>
      <c r="CO77" s="163">
        <f t="shared" si="168"/>
        <v>0</v>
      </c>
      <c r="CP77" s="163">
        <f t="shared" si="168"/>
        <v>0</v>
      </c>
      <c r="CQ77" s="163">
        <f t="shared" si="168"/>
        <v>0</v>
      </c>
      <c r="CR77" s="163">
        <f>IFERROR(SUM(CL77:CQ77),0)</f>
        <v>0</v>
      </c>
      <c r="CS77" s="163">
        <f t="shared" ref="CS77:CX77" si="169">IFERROR(SUM(CS75:CS76),0)</f>
        <v>0</v>
      </c>
      <c r="CT77" s="163">
        <f t="shared" si="169"/>
        <v>0</v>
      </c>
      <c r="CU77" s="163">
        <f t="shared" si="169"/>
        <v>0</v>
      </c>
      <c r="CV77" s="163">
        <f t="shared" si="169"/>
        <v>0</v>
      </c>
      <c r="CW77" s="163">
        <f t="shared" si="169"/>
        <v>0</v>
      </c>
      <c r="CX77" s="163">
        <f t="shared" si="169"/>
        <v>0</v>
      </c>
      <c r="CY77" s="163">
        <f>IFERROR(SUM(CS77:CX77),0)</f>
        <v>0</v>
      </c>
      <c r="CZ77" s="163">
        <f t="shared" ref="CZ77:DE77" si="170">IFERROR(SUM(CZ75:CZ76),0)</f>
        <v>0</v>
      </c>
      <c r="DA77" s="163">
        <f t="shared" si="170"/>
        <v>0</v>
      </c>
      <c r="DB77" s="163">
        <f t="shared" si="170"/>
        <v>0</v>
      </c>
      <c r="DC77" s="163">
        <f t="shared" si="170"/>
        <v>0</v>
      </c>
      <c r="DD77" s="163">
        <f t="shared" si="170"/>
        <v>0</v>
      </c>
      <c r="DE77" s="163">
        <f t="shared" si="170"/>
        <v>0</v>
      </c>
      <c r="DF77" s="163">
        <f>IFERROR(SUM(CZ77:DE77),0)</f>
        <v>0</v>
      </c>
    </row>
    <row r="78" spans="2:110" s="76" customFormat="1" ht="22.2" customHeight="1" thickBot="1" x14ac:dyDescent="0.3">
      <c r="B78" s="10"/>
      <c r="C78" s="78"/>
      <c r="D78" s="78"/>
      <c r="E78" s="78"/>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c r="CQ78" s="82"/>
      <c r="CR78" s="82"/>
      <c r="CS78" s="82"/>
      <c r="CT78" s="82"/>
      <c r="CU78" s="82"/>
      <c r="CV78" s="82"/>
      <c r="CW78" s="82"/>
      <c r="CX78" s="82"/>
      <c r="CY78" s="82"/>
      <c r="CZ78" s="82"/>
      <c r="DA78" s="82"/>
      <c r="DB78" s="82"/>
      <c r="DC78" s="82"/>
      <c r="DD78" s="82"/>
      <c r="DE78" s="82"/>
      <c r="DF78" s="82"/>
    </row>
    <row r="79" spans="2:110" s="76" customFormat="1" ht="22.5" customHeight="1" thickBot="1" x14ac:dyDescent="0.3">
      <c r="B79" s="42" t="s">
        <v>127</v>
      </c>
      <c r="C79" s="7"/>
      <c r="D79" s="7"/>
      <c r="E79" s="7"/>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row>
    <row r="80" spans="2:110" s="76" customFormat="1" ht="28.5" customHeight="1" x14ac:dyDescent="0.25">
      <c r="B80" s="35" t="s">
        <v>114</v>
      </c>
      <c r="C80" s="33" t="s">
        <v>115</v>
      </c>
      <c r="D80" s="33">
        <v>0</v>
      </c>
      <c r="E80" s="168" t="str">
        <f>B79</f>
        <v>ACTIVATED SLUDGE</v>
      </c>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row>
    <row r="81" spans="2:111" s="76" customFormat="1" ht="22.5" customHeight="1" x14ac:dyDescent="0.25">
      <c r="B81" s="35" t="s">
        <v>116</v>
      </c>
      <c r="C81" s="33" t="s">
        <v>58</v>
      </c>
      <c r="D81" s="33">
        <v>3</v>
      </c>
      <c r="E81" s="163">
        <f>IFERROR(SUM(E82:E83),0)</f>
        <v>0</v>
      </c>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row>
    <row r="82" spans="2:111" s="76" customFormat="1" ht="22.5" customHeight="1" x14ac:dyDescent="0.25">
      <c r="B82" s="35" t="s">
        <v>117</v>
      </c>
      <c r="C82" s="33" t="s">
        <v>58</v>
      </c>
      <c r="D82" s="33">
        <v>3</v>
      </c>
      <c r="E82" s="163">
        <f>IFERROR(SUM(L82,S82,AG82,Z82,AN82),0)</f>
        <v>0</v>
      </c>
      <c r="F82" s="51"/>
      <c r="G82" s="51"/>
      <c r="H82" s="51"/>
      <c r="I82" s="51"/>
      <c r="J82" s="51"/>
      <c r="K82" s="51"/>
      <c r="L82" s="163">
        <f>IFERROR(SUM(F82:K82),0)</f>
        <v>0</v>
      </c>
      <c r="M82" s="51"/>
      <c r="N82" s="51"/>
      <c r="O82" s="51"/>
      <c r="P82" s="51"/>
      <c r="Q82" s="51"/>
      <c r="R82" s="51"/>
      <c r="S82" s="163">
        <f>IFERROR(SUM(M82:R82),0)</f>
        <v>0</v>
      </c>
      <c r="T82" s="51"/>
      <c r="U82" s="51"/>
      <c r="V82" s="51"/>
      <c r="W82" s="51"/>
      <c r="X82" s="51"/>
      <c r="Y82" s="51"/>
      <c r="Z82" s="163">
        <f>IFERROR(SUM(T82:Y82),0)</f>
        <v>0</v>
      </c>
      <c r="AA82" s="51"/>
      <c r="AB82" s="51"/>
      <c r="AC82" s="51"/>
      <c r="AD82" s="51"/>
      <c r="AE82" s="51"/>
      <c r="AF82" s="51"/>
      <c r="AG82" s="163">
        <f>IFERROR(SUM(AA82:AF82),0)</f>
        <v>0</v>
      </c>
      <c r="AH82" s="51"/>
      <c r="AI82" s="51"/>
      <c r="AJ82" s="51"/>
      <c r="AK82" s="51"/>
      <c r="AL82" s="51"/>
      <c r="AM82" s="51"/>
      <c r="AN82" s="163">
        <f>IFERROR(SUM(AH82:AM82),0)</f>
        <v>0</v>
      </c>
      <c r="AO82" s="51"/>
      <c r="AP82" s="51"/>
      <c r="AQ82" s="51"/>
      <c r="AR82" s="51"/>
      <c r="AS82" s="51"/>
      <c r="AT82" s="51"/>
      <c r="AU82" s="163">
        <f>IFERROR(SUM(AO82:AT82),0)</f>
        <v>0</v>
      </c>
      <c r="AV82" s="51"/>
      <c r="AW82" s="51"/>
      <c r="AX82" s="51"/>
      <c r="AY82" s="51"/>
      <c r="AZ82" s="51"/>
      <c r="BA82" s="51"/>
      <c r="BB82" s="163">
        <f>IFERROR(SUM(AV82:BA82),0)</f>
        <v>0</v>
      </c>
      <c r="BC82" s="51"/>
      <c r="BD82" s="51"/>
      <c r="BE82" s="51"/>
      <c r="BF82" s="51"/>
      <c r="BG82" s="51"/>
      <c r="BH82" s="51"/>
      <c r="BI82" s="163">
        <f>IFERROR(SUM(BC82:BH82),0)</f>
        <v>0</v>
      </c>
      <c r="BJ82" s="51"/>
      <c r="BK82" s="51"/>
      <c r="BL82" s="51"/>
      <c r="BM82" s="51"/>
      <c r="BN82" s="51"/>
      <c r="BO82" s="51"/>
      <c r="BP82" s="163">
        <f>IFERROR(SUM(BJ82:BO82),0)</f>
        <v>0</v>
      </c>
      <c r="BQ82" s="51"/>
      <c r="BR82" s="51"/>
      <c r="BS82" s="51"/>
      <c r="BT82" s="51"/>
      <c r="BU82" s="51"/>
      <c r="BV82" s="51"/>
      <c r="BW82" s="163">
        <f>IFERROR(SUM(BQ82:BV82),0)</f>
        <v>0</v>
      </c>
      <c r="BX82" s="51"/>
      <c r="BY82" s="51"/>
      <c r="BZ82" s="51"/>
      <c r="CA82" s="51"/>
      <c r="CB82" s="51"/>
      <c r="CC82" s="51"/>
      <c r="CD82" s="163">
        <f>IFERROR(SUM(BX82:CC82),0)</f>
        <v>0</v>
      </c>
      <c r="CE82" s="51"/>
      <c r="CF82" s="51"/>
      <c r="CG82" s="51"/>
      <c r="CH82" s="51"/>
      <c r="CI82" s="51"/>
      <c r="CJ82" s="51"/>
      <c r="CK82" s="163">
        <f>IFERROR(SUM(CE82:CJ82),0)</f>
        <v>0</v>
      </c>
      <c r="CL82" s="51"/>
      <c r="CM82" s="51"/>
      <c r="CN82" s="51"/>
      <c r="CO82" s="51"/>
      <c r="CP82" s="51"/>
      <c r="CQ82" s="51"/>
      <c r="CR82" s="163">
        <f>IFERROR(SUM(CL82:CQ82),0)</f>
        <v>0</v>
      </c>
      <c r="CS82" s="51"/>
      <c r="CT82" s="51"/>
      <c r="CU82" s="51"/>
      <c r="CV82" s="51"/>
      <c r="CW82" s="51"/>
      <c r="CX82" s="51"/>
      <c r="CY82" s="163">
        <f>IFERROR(SUM(CS82:CX82),0)</f>
        <v>0</v>
      </c>
      <c r="CZ82" s="51"/>
      <c r="DA82" s="51"/>
      <c r="DB82" s="51"/>
      <c r="DC82" s="51"/>
      <c r="DD82" s="51"/>
      <c r="DE82" s="51"/>
      <c r="DF82" s="163">
        <f>IFERROR(SUM(CZ82:DE82),0)</f>
        <v>0</v>
      </c>
      <c r="DG82" s="8"/>
    </row>
    <row r="83" spans="2:111" s="76" customFormat="1" ht="22.5" customHeight="1" x14ac:dyDescent="0.25">
      <c r="B83" s="35" t="s">
        <v>118</v>
      </c>
      <c r="C83" s="33" t="s">
        <v>58</v>
      </c>
      <c r="D83" s="33">
        <v>3</v>
      </c>
      <c r="E83" s="163">
        <f>IFERROR(SUM(L97,S97,Z97,AG97,AN97),0)</f>
        <v>0</v>
      </c>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row>
    <row r="84" spans="2:111" s="76" customFormat="1" ht="22.5" customHeight="1" thickBot="1" x14ac:dyDescent="0.3">
      <c r="B84" s="10"/>
      <c r="C84" s="78"/>
      <c r="D84" s="78"/>
      <c r="E84" s="78"/>
      <c r="F84" s="78"/>
      <c r="G84" s="78"/>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row>
    <row r="85" spans="2:111" s="76" customFormat="1" ht="22.5" customHeight="1" thickBot="1" x14ac:dyDescent="0.3">
      <c r="B85" s="36" t="s">
        <v>119</v>
      </c>
      <c r="C85" s="78"/>
      <c r="D85" s="78"/>
      <c r="E85" s="78"/>
      <c r="F85" s="79"/>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row>
    <row r="86" spans="2:111" s="76" customFormat="1" ht="22.2" customHeight="1" thickBot="1" x14ac:dyDescent="0.3">
      <c r="B86" s="36" t="s">
        <v>120</v>
      </c>
      <c r="C86" s="10"/>
      <c r="D86" s="10"/>
      <c r="E86" s="10"/>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row>
    <row r="87" spans="2:111" s="76" customFormat="1" ht="22.35" customHeight="1" x14ac:dyDescent="0.25">
      <c r="B87" s="35" t="s">
        <v>57</v>
      </c>
      <c r="C87" s="33" t="s">
        <v>58</v>
      </c>
      <c r="D87" s="33">
        <v>3</v>
      </c>
      <c r="E87" s="169"/>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5"/>
      <c r="AX87" s="165"/>
      <c r="AY87" s="165"/>
      <c r="AZ87" s="165"/>
      <c r="BA87" s="165"/>
      <c r="BB87" s="165"/>
      <c r="BC87" s="165"/>
      <c r="BD87" s="165"/>
      <c r="BE87" s="165"/>
      <c r="BF87" s="165"/>
      <c r="BG87" s="165"/>
      <c r="BH87" s="165"/>
      <c r="BI87" s="165"/>
      <c r="BJ87" s="165"/>
      <c r="BK87" s="165"/>
      <c r="BL87" s="165"/>
      <c r="BM87" s="165"/>
      <c r="BN87" s="165"/>
      <c r="BO87" s="165"/>
      <c r="BP87" s="165"/>
      <c r="BQ87" s="165"/>
      <c r="BR87" s="165"/>
      <c r="BS87" s="165"/>
      <c r="BT87" s="165"/>
      <c r="BU87" s="165"/>
      <c r="BV87" s="165"/>
      <c r="BW87" s="165"/>
      <c r="BX87" s="165"/>
      <c r="BY87" s="165"/>
      <c r="BZ87" s="165"/>
      <c r="CA87" s="165"/>
      <c r="CB87" s="165"/>
      <c r="CC87" s="165"/>
      <c r="CD87" s="165"/>
      <c r="CE87" s="165"/>
      <c r="CF87" s="165"/>
      <c r="CG87" s="165"/>
      <c r="CH87" s="165"/>
      <c r="CI87" s="165"/>
      <c r="CJ87" s="165"/>
      <c r="CK87" s="165"/>
      <c r="CL87" s="165"/>
      <c r="CM87" s="165"/>
      <c r="CN87" s="165"/>
      <c r="CO87" s="165"/>
      <c r="CP87" s="165"/>
      <c r="CQ87" s="165"/>
      <c r="CR87" s="165"/>
      <c r="CS87" s="165"/>
      <c r="CT87" s="165"/>
      <c r="CU87" s="165"/>
      <c r="CV87" s="165"/>
      <c r="CW87" s="165"/>
      <c r="CX87" s="165"/>
      <c r="CY87" s="165"/>
      <c r="CZ87" s="165"/>
      <c r="DA87" s="165"/>
      <c r="DB87" s="165"/>
      <c r="DC87" s="165"/>
      <c r="DD87" s="165"/>
      <c r="DE87" s="165"/>
      <c r="DF87" s="165"/>
    </row>
    <row r="88" spans="2:111" s="76" customFormat="1" ht="22.35" customHeight="1" x14ac:dyDescent="0.25">
      <c r="B88" s="35" t="s">
        <v>59</v>
      </c>
      <c r="C88" s="33" t="s">
        <v>58</v>
      </c>
      <c r="D88" s="33">
        <v>3</v>
      </c>
      <c r="E88" s="169"/>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H88" s="165"/>
      <c r="AI88" s="165"/>
      <c r="AJ88" s="165"/>
      <c r="AK88" s="165"/>
      <c r="AL88" s="165"/>
      <c r="AM88" s="165"/>
      <c r="AN88" s="165"/>
      <c r="AO88" s="165"/>
      <c r="AP88" s="165"/>
      <c r="AQ88" s="165"/>
      <c r="AR88" s="165"/>
      <c r="AS88" s="165"/>
      <c r="AT88" s="165"/>
      <c r="AU88" s="165"/>
      <c r="AV88" s="165"/>
      <c r="AW88" s="165"/>
      <c r="AX88" s="165"/>
      <c r="AY88" s="165"/>
      <c r="AZ88" s="165"/>
      <c r="BA88" s="165"/>
      <c r="BB88" s="165"/>
      <c r="BC88" s="165"/>
      <c r="BD88" s="165"/>
      <c r="BE88" s="165"/>
      <c r="BF88" s="165"/>
      <c r="BG88" s="165"/>
      <c r="BH88" s="165"/>
      <c r="BI88" s="165"/>
      <c r="BJ88" s="165"/>
      <c r="BK88" s="165"/>
      <c r="BL88" s="165"/>
      <c r="BM88" s="165"/>
      <c r="BN88" s="165"/>
      <c r="BO88" s="165"/>
      <c r="BP88" s="165"/>
      <c r="BQ88" s="165"/>
      <c r="BR88" s="165"/>
      <c r="BS88" s="165"/>
      <c r="BT88" s="165"/>
      <c r="BU88" s="165"/>
      <c r="BV88" s="165"/>
      <c r="BW88" s="165"/>
      <c r="BX88" s="165"/>
      <c r="BY88" s="165"/>
      <c r="BZ88" s="165"/>
      <c r="CA88" s="165"/>
      <c r="CB88" s="165"/>
      <c r="CC88" s="165"/>
      <c r="CD88" s="165"/>
      <c r="CE88" s="165"/>
      <c r="CF88" s="165"/>
      <c r="CG88" s="165"/>
      <c r="CH88" s="165"/>
      <c r="CI88" s="165"/>
      <c r="CJ88" s="165"/>
      <c r="CK88" s="165"/>
      <c r="CL88" s="165"/>
      <c r="CM88" s="165"/>
      <c r="CN88" s="165"/>
      <c r="CO88" s="165"/>
      <c r="CP88" s="165"/>
      <c r="CQ88" s="165"/>
      <c r="CR88" s="165"/>
      <c r="CS88" s="165"/>
      <c r="CT88" s="165"/>
      <c r="CU88" s="165"/>
      <c r="CV88" s="165"/>
      <c r="CW88" s="165"/>
      <c r="CX88" s="165"/>
      <c r="CY88" s="165"/>
      <c r="CZ88" s="165"/>
      <c r="DA88" s="165"/>
      <c r="DB88" s="165"/>
      <c r="DC88" s="165"/>
      <c r="DD88" s="165"/>
      <c r="DE88" s="165"/>
      <c r="DF88" s="165"/>
    </row>
    <row r="89" spans="2:111" s="76" customFormat="1" ht="22.35" customHeight="1" thickBot="1" x14ac:dyDescent="0.3">
      <c r="B89" s="35" t="s">
        <v>121</v>
      </c>
      <c r="C89" s="33" t="s">
        <v>58</v>
      </c>
      <c r="D89" s="33">
        <v>3</v>
      </c>
      <c r="E89" s="169"/>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c r="AS89" s="165"/>
      <c r="AT89" s="165"/>
      <c r="AU89" s="165"/>
      <c r="AV89" s="165"/>
      <c r="AW89" s="165"/>
      <c r="AX89" s="165"/>
      <c r="AY89" s="165"/>
      <c r="AZ89" s="165"/>
      <c r="BA89" s="165"/>
      <c r="BB89" s="165"/>
      <c r="BC89" s="165"/>
      <c r="BD89" s="165"/>
      <c r="BE89" s="165"/>
      <c r="BF89" s="165"/>
      <c r="BG89" s="165"/>
      <c r="BH89" s="165"/>
      <c r="BI89" s="165"/>
      <c r="BJ89" s="165"/>
      <c r="BK89" s="165"/>
      <c r="BL89" s="165"/>
      <c r="BM89" s="165"/>
      <c r="BN89" s="165"/>
      <c r="BO89" s="165"/>
      <c r="BP89" s="165"/>
      <c r="BQ89" s="165"/>
      <c r="BR89" s="165"/>
      <c r="BS89" s="165"/>
      <c r="BT89" s="165"/>
      <c r="BU89" s="165"/>
      <c r="BV89" s="165"/>
      <c r="BW89" s="165"/>
      <c r="BX89" s="165"/>
      <c r="BY89" s="165"/>
      <c r="BZ89" s="165"/>
      <c r="CA89" s="165"/>
      <c r="CB89" s="165"/>
      <c r="CC89" s="165"/>
      <c r="CD89" s="165"/>
      <c r="CE89" s="165"/>
      <c r="CF89" s="165"/>
      <c r="CG89" s="165"/>
      <c r="CH89" s="165"/>
      <c r="CI89" s="165"/>
      <c r="CJ89" s="165"/>
      <c r="CK89" s="165"/>
      <c r="CL89" s="165"/>
      <c r="CM89" s="165"/>
      <c r="CN89" s="165"/>
      <c r="CO89" s="165"/>
      <c r="CP89" s="165"/>
      <c r="CQ89" s="165"/>
      <c r="CR89" s="165"/>
      <c r="CS89" s="165"/>
      <c r="CT89" s="165"/>
      <c r="CU89" s="165"/>
      <c r="CV89" s="165"/>
      <c r="CW89" s="165"/>
      <c r="CX89" s="165"/>
      <c r="CY89" s="165"/>
      <c r="CZ89" s="165"/>
      <c r="DA89" s="165"/>
      <c r="DB89" s="165"/>
      <c r="DC89" s="165"/>
      <c r="DD89" s="165"/>
      <c r="DE89" s="165"/>
      <c r="DF89" s="165"/>
    </row>
    <row r="90" spans="2:111" s="76" customFormat="1" ht="22.35" customHeight="1" thickBot="1" x14ac:dyDescent="0.3">
      <c r="B90" s="36" t="s">
        <v>122</v>
      </c>
      <c r="C90" s="10"/>
      <c r="D90" s="10"/>
      <c r="E90" s="10"/>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row>
    <row r="91" spans="2:111" s="76" customFormat="1" ht="22.35" customHeight="1" x14ac:dyDescent="0.25">
      <c r="B91" s="35" t="s">
        <v>57</v>
      </c>
      <c r="C91" s="33" t="s">
        <v>58</v>
      </c>
      <c r="D91" s="33">
        <v>3</v>
      </c>
      <c r="E91" s="169"/>
      <c r="F91" s="51"/>
      <c r="G91" s="51"/>
      <c r="H91" s="51"/>
      <c r="I91" s="51"/>
      <c r="J91" s="51"/>
      <c r="K91" s="51"/>
      <c r="L91" s="163">
        <f>IFERROR(SUM(F91:K91),0)</f>
        <v>0</v>
      </c>
      <c r="M91" s="51"/>
      <c r="N91" s="51"/>
      <c r="O91" s="51"/>
      <c r="P91" s="51"/>
      <c r="Q91" s="51"/>
      <c r="R91" s="51"/>
      <c r="S91" s="163">
        <f>IFERROR(SUM(M91:R91),0)</f>
        <v>0</v>
      </c>
      <c r="T91" s="51"/>
      <c r="U91" s="51"/>
      <c r="V91" s="51"/>
      <c r="W91" s="51"/>
      <c r="X91" s="51"/>
      <c r="Y91" s="51"/>
      <c r="Z91" s="163">
        <f>IFERROR(SUM(T91:Y91),0)</f>
        <v>0</v>
      </c>
      <c r="AA91" s="51"/>
      <c r="AB91" s="51"/>
      <c r="AC91" s="51"/>
      <c r="AD91" s="51"/>
      <c r="AE91" s="51"/>
      <c r="AF91" s="51"/>
      <c r="AG91" s="163">
        <f>IFERROR(SUM(AA91:AF91),0)</f>
        <v>0</v>
      </c>
      <c r="AH91" s="51"/>
      <c r="AI91" s="51"/>
      <c r="AJ91" s="51"/>
      <c r="AK91" s="51"/>
      <c r="AL91" s="51"/>
      <c r="AM91" s="51"/>
      <c r="AN91" s="163">
        <f>IFERROR(SUM(AH91:AM91),0)</f>
        <v>0</v>
      </c>
      <c r="AO91" s="51"/>
      <c r="AP91" s="51"/>
      <c r="AQ91" s="51"/>
      <c r="AR91" s="51"/>
      <c r="AS91" s="51"/>
      <c r="AT91" s="51"/>
      <c r="AU91" s="163">
        <f t="shared" ref="AU91" si="171">IFERROR(SUM(AO91:AT91),0)</f>
        <v>0</v>
      </c>
      <c r="AV91" s="51"/>
      <c r="AW91" s="51"/>
      <c r="AX91" s="51"/>
      <c r="AY91" s="51"/>
      <c r="AZ91" s="51"/>
      <c r="BA91" s="51"/>
      <c r="BB91" s="163">
        <f t="shared" ref="BB91" si="172">IFERROR(SUM(AV91:BA91),0)</f>
        <v>0</v>
      </c>
      <c r="BC91" s="51"/>
      <c r="BD91" s="51"/>
      <c r="BE91" s="51"/>
      <c r="BF91" s="51"/>
      <c r="BG91" s="51"/>
      <c r="BH91" s="51"/>
      <c r="BI91" s="163">
        <f t="shared" ref="BI91" si="173">IFERROR(SUM(BC91:BH91),0)</f>
        <v>0</v>
      </c>
      <c r="BJ91" s="51"/>
      <c r="BK91" s="51"/>
      <c r="BL91" s="51"/>
      <c r="BM91" s="51"/>
      <c r="BN91" s="51"/>
      <c r="BO91" s="51"/>
      <c r="BP91" s="163">
        <f t="shared" ref="BP91" si="174">IFERROR(SUM(BJ91:BO91),0)</f>
        <v>0</v>
      </c>
      <c r="BQ91" s="51"/>
      <c r="BR91" s="51"/>
      <c r="BS91" s="51"/>
      <c r="BT91" s="51"/>
      <c r="BU91" s="51"/>
      <c r="BV91" s="51"/>
      <c r="BW91" s="163">
        <f t="shared" ref="BW91" si="175">IFERROR(SUM(BQ91:BV91),0)</f>
        <v>0</v>
      </c>
      <c r="BX91" s="51"/>
      <c r="BY91" s="51"/>
      <c r="BZ91" s="51"/>
      <c r="CA91" s="51"/>
      <c r="CB91" s="51"/>
      <c r="CC91" s="51"/>
      <c r="CD91" s="163">
        <f t="shared" ref="CD91" si="176">IFERROR(SUM(BX91:CC91),0)</f>
        <v>0</v>
      </c>
      <c r="CE91" s="51"/>
      <c r="CF91" s="51"/>
      <c r="CG91" s="51"/>
      <c r="CH91" s="51"/>
      <c r="CI91" s="51"/>
      <c r="CJ91" s="51"/>
      <c r="CK91" s="163">
        <f t="shared" ref="CK91" si="177">IFERROR(SUM(CE91:CJ91),0)</f>
        <v>0</v>
      </c>
      <c r="CL91" s="51"/>
      <c r="CM91" s="51"/>
      <c r="CN91" s="51"/>
      <c r="CO91" s="51"/>
      <c r="CP91" s="51"/>
      <c r="CQ91" s="51"/>
      <c r="CR91" s="163">
        <f t="shared" ref="CR91" si="178">IFERROR(SUM(CL91:CQ91),0)</f>
        <v>0</v>
      </c>
      <c r="CS91" s="51"/>
      <c r="CT91" s="51"/>
      <c r="CU91" s="51"/>
      <c r="CV91" s="51"/>
      <c r="CW91" s="51"/>
      <c r="CX91" s="51"/>
      <c r="CY91" s="163">
        <f t="shared" ref="CY91" si="179">IFERROR(SUM(CS91:CX91),0)</f>
        <v>0</v>
      </c>
      <c r="CZ91" s="51"/>
      <c r="DA91" s="51"/>
      <c r="DB91" s="51"/>
      <c r="DC91" s="51"/>
      <c r="DD91" s="51"/>
      <c r="DE91" s="51"/>
      <c r="DF91" s="163">
        <f t="shared" ref="DF91" si="180">IFERROR(SUM(CZ91:DE91),0)</f>
        <v>0</v>
      </c>
    </row>
    <row r="92" spans="2:111" s="76" customFormat="1" ht="22.35" customHeight="1" x14ac:dyDescent="0.25">
      <c r="B92" s="35" t="s">
        <v>59</v>
      </c>
      <c r="C92" s="33" t="s">
        <v>58</v>
      </c>
      <c r="D92" s="33">
        <v>3</v>
      </c>
      <c r="E92" s="169"/>
      <c r="F92" s="51"/>
      <c r="G92" s="51"/>
      <c r="H92" s="51"/>
      <c r="I92" s="51"/>
      <c r="J92" s="51"/>
      <c r="K92" s="51"/>
      <c r="L92" s="163">
        <f>IFERROR(SUM(F92:K92),0)</f>
        <v>0</v>
      </c>
      <c r="M92" s="51"/>
      <c r="N92" s="51"/>
      <c r="O92" s="51"/>
      <c r="P92" s="51"/>
      <c r="Q92" s="51"/>
      <c r="R92" s="51"/>
      <c r="S92" s="163">
        <f>IFERROR(SUM(M92:R92),0)</f>
        <v>0</v>
      </c>
      <c r="T92" s="51"/>
      <c r="U92" s="51"/>
      <c r="V92" s="51"/>
      <c r="W92" s="51"/>
      <c r="X92" s="51"/>
      <c r="Y92" s="51"/>
      <c r="Z92" s="163">
        <f>IFERROR(SUM(T92:Y92),0)</f>
        <v>0</v>
      </c>
      <c r="AA92" s="51"/>
      <c r="AB92" s="51"/>
      <c r="AC92" s="51"/>
      <c r="AD92" s="51"/>
      <c r="AE92" s="51"/>
      <c r="AF92" s="51"/>
      <c r="AG92" s="163">
        <f>IFERROR(SUM(AA92:AF92),0)</f>
        <v>0</v>
      </c>
      <c r="AH92" s="51"/>
      <c r="AI92" s="51"/>
      <c r="AJ92" s="51"/>
      <c r="AK92" s="51"/>
      <c r="AL92" s="51"/>
      <c r="AM92" s="51"/>
      <c r="AN92" s="163">
        <f>IFERROR(SUM(AH92:AM92),0)</f>
        <v>0</v>
      </c>
      <c r="AO92" s="165"/>
      <c r="AP92" s="165"/>
      <c r="AQ92" s="165"/>
      <c r="AR92" s="165"/>
      <c r="AS92" s="165"/>
      <c r="AT92" s="165"/>
      <c r="AU92" s="165"/>
      <c r="AV92" s="165"/>
      <c r="AW92" s="165"/>
      <c r="AX92" s="165"/>
      <c r="AY92" s="165"/>
      <c r="AZ92" s="165"/>
      <c r="BA92" s="165"/>
      <c r="BB92" s="165"/>
      <c r="BC92" s="165"/>
      <c r="BD92" s="165"/>
      <c r="BE92" s="165"/>
      <c r="BF92" s="165"/>
      <c r="BG92" s="165"/>
      <c r="BH92" s="165"/>
      <c r="BI92" s="165"/>
      <c r="BJ92" s="165"/>
      <c r="BK92" s="165"/>
      <c r="BL92" s="165"/>
      <c r="BM92" s="165"/>
      <c r="BN92" s="165"/>
      <c r="BO92" s="165"/>
      <c r="BP92" s="165"/>
      <c r="BQ92" s="165"/>
      <c r="BR92" s="165"/>
      <c r="BS92" s="165"/>
      <c r="BT92" s="165"/>
      <c r="BU92" s="165"/>
      <c r="BV92" s="165"/>
      <c r="BW92" s="165"/>
      <c r="BX92" s="165"/>
      <c r="BY92" s="165"/>
      <c r="BZ92" s="165"/>
      <c r="CA92" s="165"/>
      <c r="CB92" s="165"/>
      <c r="CC92" s="165"/>
      <c r="CD92" s="165"/>
      <c r="CE92" s="165"/>
      <c r="CF92" s="165"/>
      <c r="CG92" s="165"/>
      <c r="CH92" s="165"/>
      <c r="CI92" s="165"/>
      <c r="CJ92" s="165"/>
      <c r="CK92" s="165"/>
      <c r="CL92" s="165"/>
      <c r="CM92" s="165"/>
      <c r="CN92" s="165"/>
      <c r="CO92" s="165"/>
      <c r="CP92" s="165"/>
      <c r="CQ92" s="165"/>
      <c r="CR92" s="165"/>
      <c r="CS92" s="165"/>
      <c r="CT92" s="165"/>
      <c r="CU92" s="165"/>
      <c r="CV92" s="165"/>
      <c r="CW92" s="165"/>
      <c r="CX92" s="165"/>
      <c r="CY92" s="165"/>
      <c r="CZ92" s="165"/>
      <c r="DA92" s="165"/>
      <c r="DB92" s="165"/>
      <c r="DC92" s="165"/>
      <c r="DD92" s="165"/>
      <c r="DE92" s="165"/>
      <c r="DF92" s="165"/>
    </row>
    <row r="93" spans="2:111" s="76" customFormat="1" ht="22.35" customHeight="1" thickBot="1" x14ac:dyDescent="0.3">
      <c r="B93" s="35" t="s">
        <v>121</v>
      </c>
      <c r="C93" s="33" t="s">
        <v>58</v>
      </c>
      <c r="D93" s="33">
        <v>3</v>
      </c>
      <c r="E93" s="169"/>
      <c r="F93" s="163">
        <f>IFERROR(SUM(F91:F92),0)</f>
        <v>0</v>
      </c>
      <c r="G93" s="163">
        <f t="shared" ref="G93:K93" si="181">IFERROR(SUM(G91:G92),0)</f>
        <v>0</v>
      </c>
      <c r="H93" s="163">
        <f t="shared" si="181"/>
        <v>0</v>
      </c>
      <c r="I93" s="163">
        <f t="shared" si="181"/>
        <v>0</v>
      </c>
      <c r="J93" s="163">
        <f t="shared" si="181"/>
        <v>0</v>
      </c>
      <c r="K93" s="163">
        <f t="shared" si="181"/>
        <v>0</v>
      </c>
      <c r="L93" s="163">
        <f>IFERROR(SUM(F93:K93),0)</f>
        <v>0</v>
      </c>
      <c r="M93" s="163">
        <f t="shared" ref="M93:R93" si="182">IFERROR(SUM(M91:M92),0)</f>
        <v>0</v>
      </c>
      <c r="N93" s="163">
        <f t="shared" si="182"/>
        <v>0</v>
      </c>
      <c r="O93" s="163">
        <f t="shared" si="182"/>
        <v>0</v>
      </c>
      <c r="P93" s="163">
        <f t="shared" si="182"/>
        <v>0</v>
      </c>
      <c r="Q93" s="163">
        <f t="shared" si="182"/>
        <v>0</v>
      </c>
      <c r="R93" s="163">
        <f t="shared" si="182"/>
        <v>0</v>
      </c>
      <c r="S93" s="163">
        <f>IFERROR(SUM(M93:R93),0)</f>
        <v>0</v>
      </c>
      <c r="T93" s="163">
        <f t="shared" ref="T93:Y93" si="183">IFERROR(SUM(T91:T92),0)</f>
        <v>0</v>
      </c>
      <c r="U93" s="163">
        <f t="shared" si="183"/>
        <v>0</v>
      </c>
      <c r="V93" s="163">
        <f t="shared" si="183"/>
        <v>0</v>
      </c>
      <c r="W93" s="163">
        <f t="shared" si="183"/>
        <v>0</v>
      </c>
      <c r="X93" s="163">
        <f t="shared" si="183"/>
        <v>0</v>
      </c>
      <c r="Y93" s="163">
        <f t="shared" si="183"/>
        <v>0</v>
      </c>
      <c r="Z93" s="163">
        <f>IFERROR(SUM(T93:Y93),0)</f>
        <v>0</v>
      </c>
      <c r="AA93" s="163">
        <f t="shared" ref="AA93:AF93" si="184">IFERROR(SUM(AA91:AA92),0)</f>
        <v>0</v>
      </c>
      <c r="AB93" s="163">
        <f t="shared" si="184"/>
        <v>0</v>
      </c>
      <c r="AC93" s="163">
        <f t="shared" si="184"/>
        <v>0</v>
      </c>
      <c r="AD93" s="163">
        <f t="shared" si="184"/>
        <v>0</v>
      </c>
      <c r="AE93" s="163">
        <f t="shared" si="184"/>
        <v>0</v>
      </c>
      <c r="AF93" s="163">
        <f t="shared" si="184"/>
        <v>0</v>
      </c>
      <c r="AG93" s="163">
        <f>IFERROR(SUM(AA93:AF93),0)</f>
        <v>0</v>
      </c>
      <c r="AH93" s="163">
        <f t="shared" ref="AH93:AM93" si="185">IFERROR(SUM(AH91:AH92),0)</f>
        <v>0</v>
      </c>
      <c r="AI93" s="163">
        <f t="shared" si="185"/>
        <v>0</v>
      </c>
      <c r="AJ93" s="163">
        <f t="shared" si="185"/>
        <v>0</v>
      </c>
      <c r="AK93" s="163">
        <f t="shared" si="185"/>
        <v>0</v>
      </c>
      <c r="AL93" s="163">
        <f t="shared" si="185"/>
        <v>0</v>
      </c>
      <c r="AM93" s="163">
        <f t="shared" si="185"/>
        <v>0</v>
      </c>
      <c r="AN93" s="163">
        <f>IFERROR(SUM(AH93:AM93),0)</f>
        <v>0</v>
      </c>
      <c r="AO93" s="163">
        <f t="shared" ref="AO93:AT93" si="186">IFERROR(SUM(AO91:AO92),0)</f>
        <v>0</v>
      </c>
      <c r="AP93" s="163">
        <f t="shared" si="186"/>
        <v>0</v>
      </c>
      <c r="AQ93" s="163">
        <f t="shared" si="186"/>
        <v>0</v>
      </c>
      <c r="AR93" s="163">
        <f t="shared" si="186"/>
        <v>0</v>
      </c>
      <c r="AS93" s="163">
        <f t="shared" si="186"/>
        <v>0</v>
      </c>
      <c r="AT93" s="163">
        <f t="shared" si="186"/>
        <v>0</v>
      </c>
      <c r="AU93" s="163">
        <f t="shared" ref="AU93" si="187">IFERROR(SUM(AO93:AT93),0)</f>
        <v>0</v>
      </c>
      <c r="AV93" s="163">
        <f t="shared" ref="AV93:BA93" si="188">IFERROR(SUM(AV91:AV92),0)</f>
        <v>0</v>
      </c>
      <c r="AW93" s="163">
        <f t="shared" si="188"/>
        <v>0</v>
      </c>
      <c r="AX93" s="163">
        <f t="shared" si="188"/>
        <v>0</v>
      </c>
      <c r="AY93" s="163">
        <f t="shared" si="188"/>
        <v>0</v>
      </c>
      <c r="AZ93" s="163">
        <f t="shared" si="188"/>
        <v>0</v>
      </c>
      <c r="BA93" s="163">
        <f t="shared" si="188"/>
        <v>0</v>
      </c>
      <c r="BB93" s="163">
        <f>IFERROR(SUM(AV93:BA93),0)</f>
        <v>0</v>
      </c>
      <c r="BC93" s="163">
        <f t="shared" ref="BC93:BH93" si="189">IFERROR(SUM(BC91:BC92),0)</f>
        <v>0</v>
      </c>
      <c r="BD93" s="163">
        <f t="shared" si="189"/>
        <v>0</v>
      </c>
      <c r="BE93" s="163">
        <f t="shared" si="189"/>
        <v>0</v>
      </c>
      <c r="BF93" s="163">
        <f t="shared" si="189"/>
        <v>0</v>
      </c>
      <c r="BG93" s="163">
        <f t="shared" si="189"/>
        <v>0</v>
      </c>
      <c r="BH93" s="163">
        <f t="shared" si="189"/>
        <v>0</v>
      </c>
      <c r="BI93" s="163">
        <f>IFERROR(SUM(BC93:BH93),0)</f>
        <v>0</v>
      </c>
      <c r="BJ93" s="163">
        <f t="shared" ref="BJ93:BO93" si="190">IFERROR(SUM(BJ91:BJ92),0)</f>
        <v>0</v>
      </c>
      <c r="BK93" s="163">
        <f t="shared" si="190"/>
        <v>0</v>
      </c>
      <c r="BL93" s="163">
        <f t="shared" si="190"/>
        <v>0</v>
      </c>
      <c r="BM93" s="163">
        <f t="shared" si="190"/>
        <v>0</v>
      </c>
      <c r="BN93" s="163">
        <f t="shared" si="190"/>
        <v>0</v>
      </c>
      <c r="BO93" s="163">
        <f t="shared" si="190"/>
        <v>0</v>
      </c>
      <c r="BP93" s="163">
        <f>IFERROR(SUM(BJ93:BO93),0)</f>
        <v>0</v>
      </c>
      <c r="BQ93" s="163">
        <f t="shared" ref="BQ93:BV93" si="191">IFERROR(SUM(BQ91:BQ92),0)</f>
        <v>0</v>
      </c>
      <c r="BR93" s="163">
        <f t="shared" si="191"/>
        <v>0</v>
      </c>
      <c r="BS93" s="163">
        <f t="shared" si="191"/>
        <v>0</v>
      </c>
      <c r="BT93" s="163">
        <f t="shared" si="191"/>
        <v>0</v>
      </c>
      <c r="BU93" s="163">
        <f t="shared" si="191"/>
        <v>0</v>
      </c>
      <c r="BV93" s="163">
        <f t="shared" si="191"/>
        <v>0</v>
      </c>
      <c r="BW93" s="163">
        <f>IFERROR(SUM(BQ93:BV93),0)</f>
        <v>0</v>
      </c>
      <c r="BX93" s="163">
        <f t="shared" ref="BX93:CC93" si="192">IFERROR(SUM(BX91:BX92),0)</f>
        <v>0</v>
      </c>
      <c r="BY93" s="163">
        <f t="shared" si="192"/>
        <v>0</v>
      </c>
      <c r="BZ93" s="163">
        <f t="shared" si="192"/>
        <v>0</v>
      </c>
      <c r="CA93" s="163">
        <f t="shared" si="192"/>
        <v>0</v>
      </c>
      <c r="CB93" s="163">
        <f t="shared" si="192"/>
        <v>0</v>
      </c>
      <c r="CC93" s="163">
        <f t="shared" si="192"/>
        <v>0</v>
      </c>
      <c r="CD93" s="163">
        <f>IFERROR(SUM(BX93:CC93),0)</f>
        <v>0</v>
      </c>
      <c r="CE93" s="163">
        <f t="shared" ref="CE93:CJ93" si="193">IFERROR(SUM(CE91:CE92),0)</f>
        <v>0</v>
      </c>
      <c r="CF93" s="163">
        <f t="shared" si="193"/>
        <v>0</v>
      </c>
      <c r="CG93" s="163">
        <f t="shared" si="193"/>
        <v>0</v>
      </c>
      <c r="CH93" s="163">
        <f t="shared" si="193"/>
        <v>0</v>
      </c>
      <c r="CI93" s="163">
        <f t="shared" si="193"/>
        <v>0</v>
      </c>
      <c r="CJ93" s="163">
        <f t="shared" si="193"/>
        <v>0</v>
      </c>
      <c r="CK93" s="163">
        <f>IFERROR(SUM(CE93:CJ93),0)</f>
        <v>0</v>
      </c>
      <c r="CL93" s="163">
        <f t="shared" ref="CL93:CQ93" si="194">IFERROR(SUM(CL91:CL92),0)</f>
        <v>0</v>
      </c>
      <c r="CM93" s="163">
        <f t="shared" si="194"/>
        <v>0</v>
      </c>
      <c r="CN93" s="163">
        <f t="shared" si="194"/>
        <v>0</v>
      </c>
      <c r="CO93" s="163">
        <f t="shared" si="194"/>
        <v>0</v>
      </c>
      <c r="CP93" s="163">
        <f t="shared" si="194"/>
        <v>0</v>
      </c>
      <c r="CQ93" s="163">
        <f t="shared" si="194"/>
        <v>0</v>
      </c>
      <c r="CR93" s="163">
        <f>IFERROR(SUM(CL93:CQ93),0)</f>
        <v>0</v>
      </c>
      <c r="CS93" s="163">
        <f t="shared" ref="CS93:CX93" si="195">IFERROR(SUM(CS91:CS92),0)</f>
        <v>0</v>
      </c>
      <c r="CT93" s="163">
        <f t="shared" si="195"/>
        <v>0</v>
      </c>
      <c r="CU93" s="163">
        <f t="shared" si="195"/>
        <v>0</v>
      </c>
      <c r="CV93" s="163">
        <f t="shared" si="195"/>
        <v>0</v>
      </c>
      <c r="CW93" s="163">
        <f t="shared" si="195"/>
        <v>0</v>
      </c>
      <c r="CX93" s="163">
        <f t="shared" si="195"/>
        <v>0</v>
      </c>
      <c r="CY93" s="163">
        <f>IFERROR(SUM(CS93:CX93),0)</f>
        <v>0</v>
      </c>
      <c r="CZ93" s="163">
        <f t="shared" ref="CZ93:DE93" si="196">IFERROR(SUM(CZ91:CZ92),0)</f>
        <v>0</v>
      </c>
      <c r="DA93" s="163">
        <f t="shared" si="196"/>
        <v>0</v>
      </c>
      <c r="DB93" s="163">
        <f t="shared" si="196"/>
        <v>0</v>
      </c>
      <c r="DC93" s="163">
        <f t="shared" si="196"/>
        <v>0</v>
      </c>
      <c r="DD93" s="163">
        <f t="shared" si="196"/>
        <v>0</v>
      </c>
      <c r="DE93" s="163">
        <f t="shared" si="196"/>
        <v>0</v>
      </c>
      <c r="DF93" s="163">
        <f>IFERROR(SUM(CZ93:DE93),0)</f>
        <v>0</v>
      </c>
    </row>
    <row r="94" spans="2:111" s="76" customFormat="1" ht="22.35" customHeight="1" thickBot="1" x14ac:dyDescent="0.3">
      <c r="B94" s="36" t="s">
        <v>123</v>
      </c>
      <c r="C94" s="10"/>
      <c r="D94" s="10"/>
      <c r="E94" s="10"/>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row>
    <row r="95" spans="2:111" s="76" customFormat="1" ht="22.35" customHeight="1" x14ac:dyDescent="0.25">
      <c r="B95" s="35" t="s">
        <v>57</v>
      </c>
      <c r="C95" s="33" t="s">
        <v>58</v>
      </c>
      <c r="D95" s="33">
        <v>3</v>
      </c>
      <c r="E95" s="169"/>
      <c r="F95" s="164">
        <f t="shared" ref="F95:K95" si="197">IFERROR(SUM(F87,F91),0)</f>
        <v>0</v>
      </c>
      <c r="G95" s="164">
        <f t="shared" si="197"/>
        <v>0</v>
      </c>
      <c r="H95" s="164">
        <f t="shared" si="197"/>
        <v>0</v>
      </c>
      <c r="I95" s="164">
        <f t="shared" si="197"/>
        <v>0</v>
      </c>
      <c r="J95" s="164">
        <f t="shared" si="197"/>
        <v>0</v>
      </c>
      <c r="K95" s="164">
        <f t="shared" si="197"/>
        <v>0</v>
      </c>
      <c r="L95" s="163">
        <f>IFERROR(SUM(F95:K95),0)</f>
        <v>0</v>
      </c>
      <c r="M95" s="164">
        <f t="shared" ref="M95:R95" si="198">IFERROR(SUM(M87,M91),0)</f>
        <v>0</v>
      </c>
      <c r="N95" s="164">
        <f t="shared" si="198"/>
        <v>0</v>
      </c>
      <c r="O95" s="164">
        <f t="shared" si="198"/>
        <v>0</v>
      </c>
      <c r="P95" s="164">
        <f t="shared" si="198"/>
        <v>0</v>
      </c>
      <c r="Q95" s="164">
        <f t="shared" si="198"/>
        <v>0</v>
      </c>
      <c r="R95" s="164">
        <f t="shared" si="198"/>
        <v>0</v>
      </c>
      <c r="S95" s="163">
        <f>IFERROR(SUM(M95:R95),0)</f>
        <v>0</v>
      </c>
      <c r="T95" s="164">
        <f t="shared" ref="T95:Y95" si="199">IFERROR(SUM(T87,T91),0)</f>
        <v>0</v>
      </c>
      <c r="U95" s="164">
        <f t="shared" si="199"/>
        <v>0</v>
      </c>
      <c r="V95" s="164">
        <f t="shared" si="199"/>
        <v>0</v>
      </c>
      <c r="W95" s="164">
        <f t="shared" si="199"/>
        <v>0</v>
      </c>
      <c r="X95" s="164">
        <f t="shared" si="199"/>
        <v>0</v>
      </c>
      <c r="Y95" s="164">
        <f t="shared" si="199"/>
        <v>0</v>
      </c>
      <c r="Z95" s="163">
        <f>IFERROR(SUM(T95:Y95),0)</f>
        <v>0</v>
      </c>
      <c r="AA95" s="164">
        <f t="shared" ref="AA95:AF95" si="200">IFERROR(SUM(AA87,AA91),0)</f>
        <v>0</v>
      </c>
      <c r="AB95" s="164">
        <f t="shared" si="200"/>
        <v>0</v>
      </c>
      <c r="AC95" s="164">
        <f t="shared" si="200"/>
        <v>0</v>
      </c>
      <c r="AD95" s="164">
        <f t="shared" si="200"/>
        <v>0</v>
      </c>
      <c r="AE95" s="164">
        <f t="shared" si="200"/>
        <v>0</v>
      </c>
      <c r="AF95" s="164">
        <f t="shared" si="200"/>
        <v>0</v>
      </c>
      <c r="AG95" s="163">
        <f>IFERROR(SUM(AA95:AF95),0)</f>
        <v>0</v>
      </c>
      <c r="AH95" s="164">
        <f t="shared" ref="AH95:AM95" si="201">IFERROR(SUM(AH87,AH91),0)</f>
        <v>0</v>
      </c>
      <c r="AI95" s="164">
        <f t="shared" si="201"/>
        <v>0</v>
      </c>
      <c r="AJ95" s="164">
        <f t="shared" si="201"/>
        <v>0</v>
      </c>
      <c r="AK95" s="164">
        <f t="shared" si="201"/>
        <v>0</v>
      </c>
      <c r="AL95" s="164">
        <f t="shared" si="201"/>
        <v>0</v>
      </c>
      <c r="AM95" s="164">
        <f t="shared" si="201"/>
        <v>0</v>
      </c>
      <c r="AN95" s="163">
        <f>IFERROR(SUM(AH95:AM95),0)</f>
        <v>0</v>
      </c>
      <c r="AO95" s="51"/>
      <c r="AP95" s="51"/>
      <c r="AQ95" s="51"/>
      <c r="AR95" s="51"/>
      <c r="AS95" s="51"/>
      <c r="AT95" s="51"/>
      <c r="AU95" s="163">
        <f t="shared" ref="AU95" si="202">IFERROR(SUM(AO95:AT95),0)</f>
        <v>0</v>
      </c>
      <c r="AV95" s="51"/>
      <c r="AW95" s="51"/>
      <c r="AX95" s="51"/>
      <c r="AY95" s="51"/>
      <c r="AZ95" s="51"/>
      <c r="BA95" s="51"/>
      <c r="BB95" s="163">
        <f t="shared" ref="BB95" si="203">IFERROR(SUM(AV95:BA95),0)</f>
        <v>0</v>
      </c>
      <c r="BC95" s="51"/>
      <c r="BD95" s="51"/>
      <c r="BE95" s="51"/>
      <c r="BF95" s="51"/>
      <c r="BG95" s="51"/>
      <c r="BH95" s="51"/>
      <c r="BI95" s="163">
        <f t="shared" ref="BI95" si="204">IFERROR(SUM(BC95:BH95),0)</f>
        <v>0</v>
      </c>
      <c r="BJ95" s="51"/>
      <c r="BK95" s="51"/>
      <c r="BL95" s="51"/>
      <c r="BM95" s="51"/>
      <c r="BN95" s="51"/>
      <c r="BO95" s="51"/>
      <c r="BP95" s="163">
        <f t="shared" ref="BP95" si="205">IFERROR(SUM(BJ95:BO95),0)</f>
        <v>0</v>
      </c>
      <c r="BQ95" s="51"/>
      <c r="BR95" s="51"/>
      <c r="BS95" s="51"/>
      <c r="BT95" s="51"/>
      <c r="BU95" s="51"/>
      <c r="BV95" s="51"/>
      <c r="BW95" s="163">
        <f t="shared" ref="BW95" si="206">IFERROR(SUM(BQ95:BV95),0)</f>
        <v>0</v>
      </c>
      <c r="BX95" s="51"/>
      <c r="BY95" s="51"/>
      <c r="BZ95" s="51"/>
      <c r="CA95" s="51"/>
      <c r="CB95" s="51"/>
      <c r="CC95" s="51"/>
      <c r="CD95" s="163">
        <f t="shared" ref="CD95" si="207">IFERROR(SUM(BX95:CC95),0)</f>
        <v>0</v>
      </c>
      <c r="CE95" s="51"/>
      <c r="CF95" s="51"/>
      <c r="CG95" s="51"/>
      <c r="CH95" s="51"/>
      <c r="CI95" s="51"/>
      <c r="CJ95" s="51"/>
      <c r="CK95" s="163">
        <f t="shared" ref="CK95" si="208">IFERROR(SUM(CE95:CJ95),0)</f>
        <v>0</v>
      </c>
      <c r="CL95" s="51"/>
      <c r="CM95" s="51"/>
      <c r="CN95" s="51"/>
      <c r="CO95" s="51"/>
      <c r="CP95" s="51"/>
      <c r="CQ95" s="51"/>
      <c r="CR95" s="163">
        <f t="shared" ref="CR95" si="209">IFERROR(SUM(CL95:CQ95),0)</f>
        <v>0</v>
      </c>
      <c r="CS95" s="51"/>
      <c r="CT95" s="51"/>
      <c r="CU95" s="51"/>
      <c r="CV95" s="51"/>
      <c r="CW95" s="51"/>
      <c r="CX95" s="51"/>
      <c r="CY95" s="163">
        <f t="shared" ref="CY95" si="210">IFERROR(SUM(CS95:CX95),0)</f>
        <v>0</v>
      </c>
      <c r="CZ95" s="51"/>
      <c r="DA95" s="51"/>
      <c r="DB95" s="51"/>
      <c r="DC95" s="51"/>
      <c r="DD95" s="51"/>
      <c r="DE95" s="51"/>
      <c r="DF95" s="163">
        <f t="shared" ref="DF95" si="211">IFERROR(SUM(CZ95:DE95),0)</f>
        <v>0</v>
      </c>
    </row>
    <row r="96" spans="2:111" s="76" customFormat="1" ht="22.35" customHeight="1" x14ac:dyDescent="0.25">
      <c r="B96" s="35" t="s">
        <v>59</v>
      </c>
      <c r="C96" s="33" t="s">
        <v>58</v>
      </c>
      <c r="D96" s="33">
        <v>3</v>
      </c>
      <c r="E96" s="169"/>
      <c r="F96" s="164">
        <f t="shared" ref="F96:K96" si="212">IFERROR(SUM(F88,F92),0)</f>
        <v>0</v>
      </c>
      <c r="G96" s="164">
        <f t="shared" si="212"/>
        <v>0</v>
      </c>
      <c r="H96" s="164">
        <f t="shared" si="212"/>
        <v>0</v>
      </c>
      <c r="I96" s="164">
        <f t="shared" si="212"/>
        <v>0</v>
      </c>
      <c r="J96" s="164">
        <f t="shared" si="212"/>
        <v>0</v>
      </c>
      <c r="K96" s="164">
        <f t="shared" si="212"/>
        <v>0</v>
      </c>
      <c r="L96" s="163">
        <f>IFERROR(SUM(F96:K96),0)</f>
        <v>0</v>
      </c>
      <c r="M96" s="164">
        <f t="shared" ref="M96:R96" si="213">IFERROR(SUM(M88,M92),0)</f>
        <v>0</v>
      </c>
      <c r="N96" s="164">
        <f t="shared" si="213"/>
        <v>0</v>
      </c>
      <c r="O96" s="164">
        <f t="shared" si="213"/>
        <v>0</v>
      </c>
      <c r="P96" s="164">
        <f t="shared" si="213"/>
        <v>0</v>
      </c>
      <c r="Q96" s="164">
        <f t="shared" si="213"/>
        <v>0</v>
      </c>
      <c r="R96" s="164">
        <f t="shared" si="213"/>
        <v>0</v>
      </c>
      <c r="S96" s="163">
        <f>IFERROR(SUM(M96:R96),0)</f>
        <v>0</v>
      </c>
      <c r="T96" s="164">
        <f t="shared" ref="T96:Y96" si="214">IFERROR(SUM(T88,T92),0)</f>
        <v>0</v>
      </c>
      <c r="U96" s="164">
        <f t="shared" si="214"/>
        <v>0</v>
      </c>
      <c r="V96" s="164">
        <f t="shared" si="214"/>
        <v>0</v>
      </c>
      <c r="W96" s="164">
        <f t="shared" si="214"/>
        <v>0</v>
      </c>
      <c r="X96" s="164">
        <f t="shared" si="214"/>
        <v>0</v>
      </c>
      <c r="Y96" s="164">
        <f t="shared" si="214"/>
        <v>0</v>
      </c>
      <c r="Z96" s="163">
        <f>IFERROR(SUM(T96:Y96),0)</f>
        <v>0</v>
      </c>
      <c r="AA96" s="164">
        <f t="shared" ref="AA96:AF96" si="215">IFERROR(SUM(AA88,AA92),0)</f>
        <v>0</v>
      </c>
      <c r="AB96" s="164">
        <f t="shared" si="215"/>
        <v>0</v>
      </c>
      <c r="AC96" s="164">
        <f t="shared" si="215"/>
        <v>0</v>
      </c>
      <c r="AD96" s="164">
        <f t="shared" si="215"/>
        <v>0</v>
      </c>
      <c r="AE96" s="164">
        <f t="shared" si="215"/>
        <v>0</v>
      </c>
      <c r="AF96" s="164">
        <f t="shared" si="215"/>
        <v>0</v>
      </c>
      <c r="AG96" s="163">
        <f>IFERROR(SUM(AA96:AF96),0)</f>
        <v>0</v>
      </c>
      <c r="AH96" s="164">
        <f t="shared" ref="AH96:AM96" si="216">IFERROR(SUM(AH88,AH92),0)</f>
        <v>0</v>
      </c>
      <c r="AI96" s="164">
        <f t="shared" si="216"/>
        <v>0</v>
      </c>
      <c r="AJ96" s="164">
        <f t="shared" si="216"/>
        <v>0</v>
      </c>
      <c r="AK96" s="164">
        <f t="shared" si="216"/>
        <v>0</v>
      </c>
      <c r="AL96" s="164">
        <f t="shared" si="216"/>
        <v>0</v>
      </c>
      <c r="AM96" s="164">
        <f t="shared" si="216"/>
        <v>0</v>
      </c>
      <c r="AN96" s="163">
        <f>IFERROR(SUM(AH96:AM96),0)</f>
        <v>0</v>
      </c>
      <c r="AO96" s="165"/>
      <c r="AP96" s="165"/>
      <c r="AQ96" s="165"/>
      <c r="AR96" s="165"/>
      <c r="AS96" s="165"/>
      <c r="AT96" s="165"/>
      <c r="AU96" s="165"/>
      <c r="AV96" s="165"/>
      <c r="AW96" s="165"/>
      <c r="AX96" s="165"/>
      <c r="AY96" s="165"/>
      <c r="AZ96" s="165"/>
      <c r="BA96" s="165"/>
      <c r="BB96" s="165"/>
      <c r="BC96" s="165"/>
      <c r="BD96" s="165"/>
      <c r="BE96" s="165"/>
      <c r="BF96" s="165"/>
      <c r="BG96" s="165"/>
      <c r="BH96" s="165"/>
      <c r="BI96" s="165"/>
      <c r="BJ96" s="165"/>
      <c r="BK96" s="165"/>
      <c r="BL96" s="165"/>
      <c r="BM96" s="165"/>
      <c r="BN96" s="165"/>
      <c r="BO96" s="165"/>
      <c r="BP96" s="165"/>
      <c r="BQ96" s="165"/>
      <c r="BR96" s="165"/>
      <c r="BS96" s="165"/>
      <c r="BT96" s="165"/>
      <c r="BU96" s="165"/>
      <c r="BV96" s="165"/>
      <c r="BW96" s="165"/>
      <c r="BX96" s="165"/>
      <c r="BY96" s="165"/>
      <c r="BZ96" s="165"/>
      <c r="CA96" s="165"/>
      <c r="CB96" s="165"/>
      <c r="CC96" s="165"/>
      <c r="CD96" s="165"/>
      <c r="CE96" s="165"/>
      <c r="CF96" s="165"/>
      <c r="CG96" s="165"/>
      <c r="CH96" s="165"/>
      <c r="CI96" s="165"/>
      <c r="CJ96" s="165"/>
      <c r="CK96" s="165"/>
      <c r="CL96" s="165"/>
      <c r="CM96" s="165"/>
      <c r="CN96" s="165"/>
      <c r="CO96" s="165"/>
      <c r="CP96" s="165"/>
      <c r="CQ96" s="165"/>
      <c r="CR96" s="165"/>
      <c r="CS96" s="165"/>
      <c r="CT96" s="165"/>
      <c r="CU96" s="165"/>
      <c r="CV96" s="165"/>
      <c r="CW96" s="165"/>
      <c r="CX96" s="165"/>
      <c r="CY96" s="165"/>
      <c r="CZ96" s="165"/>
      <c r="DA96" s="165"/>
      <c r="DB96" s="165"/>
      <c r="DC96" s="165"/>
      <c r="DD96" s="165"/>
      <c r="DE96" s="165"/>
      <c r="DF96" s="165"/>
    </row>
    <row r="97" spans="2:111" s="76" customFormat="1" ht="22.35" customHeight="1" x14ac:dyDescent="0.25">
      <c r="B97" s="35" t="s">
        <v>121</v>
      </c>
      <c r="C97" s="33" t="s">
        <v>58</v>
      </c>
      <c r="D97" s="33">
        <v>3</v>
      </c>
      <c r="E97" s="169"/>
      <c r="F97" s="163">
        <f>IFERROR(SUM(F95:F96),0)</f>
        <v>0</v>
      </c>
      <c r="G97" s="163">
        <f t="shared" ref="G97:K97" si="217">IFERROR(SUM(G95:G96),0)</f>
        <v>0</v>
      </c>
      <c r="H97" s="163">
        <f t="shared" si="217"/>
        <v>0</v>
      </c>
      <c r="I97" s="163">
        <f t="shared" si="217"/>
        <v>0</v>
      </c>
      <c r="J97" s="163">
        <f t="shared" si="217"/>
        <v>0</v>
      </c>
      <c r="K97" s="163">
        <f t="shared" si="217"/>
        <v>0</v>
      </c>
      <c r="L97" s="163">
        <f>IFERROR(SUM(F97:K97),0)</f>
        <v>0</v>
      </c>
      <c r="M97" s="163">
        <f t="shared" ref="M97:R97" si="218">IFERROR(SUM(M95:M96),0)</f>
        <v>0</v>
      </c>
      <c r="N97" s="163">
        <f t="shared" si="218"/>
        <v>0</v>
      </c>
      <c r="O97" s="163">
        <f t="shared" si="218"/>
        <v>0</v>
      </c>
      <c r="P97" s="163">
        <f t="shared" si="218"/>
        <v>0</v>
      </c>
      <c r="Q97" s="163">
        <f t="shared" si="218"/>
        <v>0</v>
      </c>
      <c r="R97" s="163">
        <f t="shared" si="218"/>
        <v>0</v>
      </c>
      <c r="S97" s="163">
        <f>IFERROR(SUM(M97:R97),0)</f>
        <v>0</v>
      </c>
      <c r="T97" s="163">
        <f t="shared" ref="T97:Y97" si="219">IFERROR(SUM(T95:T96),0)</f>
        <v>0</v>
      </c>
      <c r="U97" s="163">
        <f t="shared" si="219"/>
        <v>0</v>
      </c>
      <c r="V97" s="163">
        <f t="shared" si="219"/>
        <v>0</v>
      </c>
      <c r="W97" s="163">
        <f t="shared" si="219"/>
        <v>0</v>
      </c>
      <c r="X97" s="163">
        <f t="shared" si="219"/>
        <v>0</v>
      </c>
      <c r="Y97" s="163">
        <f t="shared" si="219"/>
        <v>0</v>
      </c>
      <c r="Z97" s="163">
        <f>IFERROR(SUM(T97:Y97),0)</f>
        <v>0</v>
      </c>
      <c r="AA97" s="163">
        <f t="shared" ref="AA97:AF97" si="220">IFERROR(SUM(AA95:AA96),0)</f>
        <v>0</v>
      </c>
      <c r="AB97" s="163">
        <f t="shared" si="220"/>
        <v>0</v>
      </c>
      <c r="AC97" s="163">
        <f t="shared" si="220"/>
        <v>0</v>
      </c>
      <c r="AD97" s="163">
        <f t="shared" si="220"/>
        <v>0</v>
      </c>
      <c r="AE97" s="163">
        <f t="shared" si="220"/>
        <v>0</v>
      </c>
      <c r="AF97" s="163">
        <f t="shared" si="220"/>
        <v>0</v>
      </c>
      <c r="AG97" s="163">
        <f>IFERROR(SUM(AA97:AF97),0)</f>
        <v>0</v>
      </c>
      <c r="AH97" s="163">
        <f t="shared" ref="AH97:AM97" si="221">IFERROR(SUM(AH95:AH96),0)</f>
        <v>0</v>
      </c>
      <c r="AI97" s="163">
        <f t="shared" si="221"/>
        <v>0</v>
      </c>
      <c r="AJ97" s="163">
        <f t="shared" si="221"/>
        <v>0</v>
      </c>
      <c r="AK97" s="163">
        <f t="shared" si="221"/>
        <v>0</v>
      </c>
      <c r="AL97" s="163">
        <f t="shared" si="221"/>
        <v>0</v>
      </c>
      <c r="AM97" s="163">
        <f t="shared" si="221"/>
        <v>0</v>
      </c>
      <c r="AN97" s="163">
        <f>IFERROR(SUM(AH97:AM97),0)</f>
        <v>0</v>
      </c>
      <c r="AO97" s="163">
        <f t="shared" ref="AO97:AT97" si="222">IFERROR(SUM(AO95:AO96),0)</f>
        <v>0</v>
      </c>
      <c r="AP97" s="163">
        <f t="shared" si="222"/>
        <v>0</v>
      </c>
      <c r="AQ97" s="163">
        <f t="shared" si="222"/>
        <v>0</v>
      </c>
      <c r="AR97" s="163">
        <f t="shared" si="222"/>
        <v>0</v>
      </c>
      <c r="AS97" s="163">
        <f t="shared" si="222"/>
        <v>0</v>
      </c>
      <c r="AT97" s="163">
        <f t="shared" si="222"/>
        <v>0</v>
      </c>
      <c r="AU97" s="163">
        <f>IFERROR(SUM(AO97:AT97),0)</f>
        <v>0</v>
      </c>
      <c r="AV97" s="163">
        <f t="shared" ref="AV97:BA97" si="223">IFERROR(SUM(AV95:AV96),0)</f>
        <v>0</v>
      </c>
      <c r="AW97" s="163">
        <f t="shared" si="223"/>
        <v>0</v>
      </c>
      <c r="AX97" s="163">
        <f t="shared" si="223"/>
        <v>0</v>
      </c>
      <c r="AY97" s="163">
        <f t="shared" si="223"/>
        <v>0</v>
      </c>
      <c r="AZ97" s="163">
        <f t="shared" si="223"/>
        <v>0</v>
      </c>
      <c r="BA97" s="163">
        <f t="shared" si="223"/>
        <v>0</v>
      </c>
      <c r="BB97" s="163">
        <f>IFERROR(SUM(AV97:BA97),0)</f>
        <v>0</v>
      </c>
      <c r="BC97" s="163">
        <f t="shared" ref="BC97:BH97" si="224">IFERROR(SUM(BC95:BC96),0)</f>
        <v>0</v>
      </c>
      <c r="BD97" s="163">
        <f t="shared" si="224"/>
        <v>0</v>
      </c>
      <c r="BE97" s="163">
        <f t="shared" si="224"/>
        <v>0</v>
      </c>
      <c r="BF97" s="163">
        <f t="shared" si="224"/>
        <v>0</v>
      </c>
      <c r="BG97" s="163">
        <f t="shared" si="224"/>
        <v>0</v>
      </c>
      <c r="BH97" s="163">
        <f t="shared" si="224"/>
        <v>0</v>
      </c>
      <c r="BI97" s="163">
        <f>IFERROR(SUM(BC97:BH97),0)</f>
        <v>0</v>
      </c>
      <c r="BJ97" s="163">
        <f t="shared" ref="BJ97:BO97" si="225">IFERROR(SUM(BJ95:BJ96),0)</f>
        <v>0</v>
      </c>
      <c r="BK97" s="163">
        <f t="shared" si="225"/>
        <v>0</v>
      </c>
      <c r="BL97" s="163">
        <f t="shared" si="225"/>
        <v>0</v>
      </c>
      <c r="BM97" s="163">
        <f t="shared" si="225"/>
        <v>0</v>
      </c>
      <c r="BN97" s="163">
        <f t="shared" si="225"/>
        <v>0</v>
      </c>
      <c r="BO97" s="163">
        <f t="shared" si="225"/>
        <v>0</v>
      </c>
      <c r="BP97" s="163">
        <f>IFERROR(SUM(BJ97:BO97),0)</f>
        <v>0</v>
      </c>
      <c r="BQ97" s="163">
        <f t="shared" ref="BQ97:BV97" si="226">IFERROR(SUM(BQ95:BQ96),0)</f>
        <v>0</v>
      </c>
      <c r="BR97" s="163">
        <f t="shared" si="226"/>
        <v>0</v>
      </c>
      <c r="BS97" s="163">
        <f t="shared" si="226"/>
        <v>0</v>
      </c>
      <c r="BT97" s="163">
        <f t="shared" si="226"/>
        <v>0</v>
      </c>
      <c r="BU97" s="163">
        <f t="shared" si="226"/>
        <v>0</v>
      </c>
      <c r="BV97" s="163">
        <f t="shared" si="226"/>
        <v>0</v>
      </c>
      <c r="BW97" s="163">
        <f>IFERROR(SUM(BQ97:BV97),0)</f>
        <v>0</v>
      </c>
      <c r="BX97" s="163">
        <f t="shared" ref="BX97:CC97" si="227">IFERROR(SUM(BX95:BX96),0)</f>
        <v>0</v>
      </c>
      <c r="BY97" s="163">
        <f t="shared" si="227"/>
        <v>0</v>
      </c>
      <c r="BZ97" s="163">
        <f t="shared" si="227"/>
        <v>0</v>
      </c>
      <c r="CA97" s="163">
        <f t="shared" si="227"/>
        <v>0</v>
      </c>
      <c r="CB97" s="163">
        <f t="shared" si="227"/>
        <v>0</v>
      </c>
      <c r="CC97" s="163">
        <f t="shared" si="227"/>
        <v>0</v>
      </c>
      <c r="CD97" s="163">
        <f>IFERROR(SUM(BX97:CC97),0)</f>
        <v>0</v>
      </c>
      <c r="CE97" s="163">
        <f t="shared" ref="CE97:CJ97" si="228">IFERROR(SUM(CE95:CE96),0)</f>
        <v>0</v>
      </c>
      <c r="CF97" s="163">
        <f t="shared" si="228"/>
        <v>0</v>
      </c>
      <c r="CG97" s="163">
        <f t="shared" si="228"/>
        <v>0</v>
      </c>
      <c r="CH97" s="163">
        <f t="shared" si="228"/>
        <v>0</v>
      </c>
      <c r="CI97" s="163">
        <f t="shared" si="228"/>
        <v>0</v>
      </c>
      <c r="CJ97" s="163">
        <f t="shared" si="228"/>
        <v>0</v>
      </c>
      <c r="CK97" s="163">
        <f>IFERROR(SUM(CE97:CJ97),0)</f>
        <v>0</v>
      </c>
      <c r="CL97" s="163">
        <f t="shared" ref="CL97:CQ97" si="229">IFERROR(SUM(CL95:CL96),0)</f>
        <v>0</v>
      </c>
      <c r="CM97" s="163">
        <f t="shared" si="229"/>
        <v>0</v>
      </c>
      <c r="CN97" s="163">
        <f t="shared" si="229"/>
        <v>0</v>
      </c>
      <c r="CO97" s="163">
        <f t="shared" si="229"/>
        <v>0</v>
      </c>
      <c r="CP97" s="163">
        <f t="shared" si="229"/>
        <v>0</v>
      </c>
      <c r="CQ97" s="163">
        <f t="shared" si="229"/>
        <v>0</v>
      </c>
      <c r="CR97" s="163">
        <f>IFERROR(SUM(CL97:CQ97),0)</f>
        <v>0</v>
      </c>
      <c r="CS97" s="163">
        <f t="shared" ref="CS97:CX97" si="230">IFERROR(SUM(CS95:CS96),0)</f>
        <v>0</v>
      </c>
      <c r="CT97" s="163">
        <f t="shared" si="230"/>
        <v>0</v>
      </c>
      <c r="CU97" s="163">
        <f t="shared" si="230"/>
        <v>0</v>
      </c>
      <c r="CV97" s="163">
        <f t="shared" si="230"/>
        <v>0</v>
      </c>
      <c r="CW97" s="163">
        <f t="shared" si="230"/>
        <v>0</v>
      </c>
      <c r="CX97" s="163">
        <f t="shared" si="230"/>
        <v>0</v>
      </c>
      <c r="CY97" s="163">
        <f>IFERROR(SUM(CS97:CX97),0)</f>
        <v>0</v>
      </c>
      <c r="CZ97" s="163">
        <f t="shared" ref="CZ97:DE97" si="231">IFERROR(SUM(CZ95:CZ96),0)</f>
        <v>0</v>
      </c>
      <c r="DA97" s="163">
        <f t="shared" si="231"/>
        <v>0</v>
      </c>
      <c r="DB97" s="163">
        <f t="shared" si="231"/>
        <v>0</v>
      </c>
      <c r="DC97" s="163">
        <f t="shared" si="231"/>
        <v>0</v>
      </c>
      <c r="DD97" s="163">
        <f t="shared" si="231"/>
        <v>0</v>
      </c>
      <c r="DE97" s="163">
        <f t="shared" si="231"/>
        <v>0</v>
      </c>
      <c r="DF97" s="163">
        <f>IFERROR(SUM(CZ97:DE97),0)</f>
        <v>0</v>
      </c>
    </row>
    <row r="98" spans="2:111" s="76" customFormat="1" ht="22.35" customHeight="1" thickBot="1" x14ac:dyDescent="0.3">
      <c r="B98" s="10"/>
      <c r="C98" s="78"/>
      <c r="D98" s="78"/>
      <c r="E98" s="78"/>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c r="CP98" s="82"/>
      <c r="CQ98" s="82"/>
      <c r="CR98" s="82"/>
      <c r="CS98" s="82"/>
      <c r="CT98" s="82"/>
      <c r="CU98" s="82"/>
      <c r="CV98" s="82"/>
      <c r="CW98" s="82"/>
      <c r="CX98" s="82"/>
      <c r="CY98" s="82"/>
      <c r="CZ98" s="82"/>
      <c r="DA98" s="82"/>
      <c r="DB98" s="82"/>
      <c r="DC98" s="82"/>
      <c r="DD98" s="82"/>
      <c r="DE98" s="82"/>
      <c r="DF98" s="82"/>
    </row>
    <row r="99" spans="2:111" s="76" customFormat="1" ht="22.5" customHeight="1" thickBot="1" x14ac:dyDescent="0.3">
      <c r="B99" s="42" t="s">
        <v>128</v>
      </c>
      <c r="C99" s="7"/>
      <c r="D99" s="7"/>
      <c r="E99" s="7"/>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row>
    <row r="100" spans="2:111" s="76" customFormat="1" ht="25.5" customHeight="1" x14ac:dyDescent="0.25">
      <c r="B100" s="35" t="s">
        <v>125</v>
      </c>
      <c r="C100" s="33" t="s">
        <v>115</v>
      </c>
      <c r="D100" s="33">
        <v>0</v>
      </c>
      <c r="E100" s="168" t="str">
        <f>B99</f>
        <v>SETTLEMENT TANKS</v>
      </c>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row>
    <row r="101" spans="2:111" s="76" customFormat="1" ht="22.5" customHeight="1" x14ac:dyDescent="0.25">
      <c r="B101" s="35" t="s">
        <v>116</v>
      </c>
      <c r="C101" s="33" t="s">
        <v>58</v>
      </c>
      <c r="D101" s="33">
        <v>3</v>
      </c>
      <c r="E101" s="163">
        <f>IFERROR(SUM(E102:E103),0)</f>
        <v>0</v>
      </c>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row>
    <row r="102" spans="2:111" s="76" customFormat="1" ht="22.5" customHeight="1" x14ac:dyDescent="0.25">
      <c r="B102" s="35" t="s">
        <v>117</v>
      </c>
      <c r="C102" s="33" t="s">
        <v>58</v>
      </c>
      <c r="D102" s="33">
        <v>3</v>
      </c>
      <c r="E102" s="163">
        <f>IFERROR(SUM(L102,S102,AG102,Z102,AN102),0)</f>
        <v>0</v>
      </c>
      <c r="F102" s="51"/>
      <c r="G102" s="51"/>
      <c r="H102" s="51"/>
      <c r="I102" s="51"/>
      <c r="J102" s="51"/>
      <c r="K102" s="51"/>
      <c r="L102" s="163">
        <f>IFERROR(SUM(F102:K102),0)</f>
        <v>0</v>
      </c>
      <c r="M102" s="51"/>
      <c r="N102" s="51"/>
      <c r="O102" s="51"/>
      <c r="P102" s="51"/>
      <c r="Q102" s="51"/>
      <c r="R102" s="51"/>
      <c r="S102" s="163">
        <f>IFERROR(SUM(M102:R102),0)</f>
        <v>0</v>
      </c>
      <c r="T102" s="51"/>
      <c r="U102" s="51"/>
      <c r="V102" s="51"/>
      <c r="W102" s="51"/>
      <c r="X102" s="51"/>
      <c r="Y102" s="51"/>
      <c r="Z102" s="163">
        <f>IFERROR(SUM(T102:Y102),0)</f>
        <v>0</v>
      </c>
      <c r="AA102" s="51"/>
      <c r="AB102" s="51"/>
      <c r="AC102" s="51"/>
      <c r="AD102" s="51"/>
      <c r="AE102" s="51"/>
      <c r="AF102" s="51"/>
      <c r="AG102" s="163">
        <f>IFERROR(SUM(AA102:AF102),0)</f>
        <v>0</v>
      </c>
      <c r="AH102" s="51"/>
      <c r="AI102" s="51"/>
      <c r="AJ102" s="51"/>
      <c r="AK102" s="51"/>
      <c r="AL102" s="51"/>
      <c r="AM102" s="51"/>
      <c r="AN102" s="163">
        <f>IFERROR(SUM(AH102:AM102),0)</f>
        <v>0</v>
      </c>
      <c r="AO102" s="51"/>
      <c r="AP102" s="51"/>
      <c r="AQ102" s="51"/>
      <c r="AR102" s="51"/>
      <c r="AS102" s="51"/>
      <c r="AT102" s="51"/>
      <c r="AU102" s="163">
        <f>IFERROR(SUM(AO102:AT102),0)</f>
        <v>0</v>
      </c>
      <c r="AV102" s="51"/>
      <c r="AW102" s="51"/>
      <c r="AX102" s="51"/>
      <c r="AY102" s="51"/>
      <c r="AZ102" s="51"/>
      <c r="BA102" s="51"/>
      <c r="BB102" s="163">
        <f>IFERROR(SUM(AV102:BA102),0)</f>
        <v>0</v>
      </c>
      <c r="BC102" s="51"/>
      <c r="BD102" s="51"/>
      <c r="BE102" s="51"/>
      <c r="BF102" s="51"/>
      <c r="BG102" s="51"/>
      <c r="BH102" s="51"/>
      <c r="BI102" s="163">
        <f>IFERROR(SUM(BC102:BH102),0)</f>
        <v>0</v>
      </c>
      <c r="BJ102" s="51"/>
      <c r="BK102" s="51"/>
      <c r="BL102" s="51"/>
      <c r="BM102" s="51"/>
      <c r="BN102" s="51"/>
      <c r="BO102" s="51"/>
      <c r="BP102" s="163">
        <f>IFERROR(SUM(BJ102:BO102),0)</f>
        <v>0</v>
      </c>
      <c r="BQ102" s="51"/>
      <c r="BR102" s="51"/>
      <c r="BS102" s="51"/>
      <c r="BT102" s="51"/>
      <c r="BU102" s="51"/>
      <c r="BV102" s="51"/>
      <c r="BW102" s="163">
        <f>IFERROR(SUM(BQ102:BV102),0)</f>
        <v>0</v>
      </c>
      <c r="BX102" s="51"/>
      <c r="BY102" s="51"/>
      <c r="BZ102" s="51"/>
      <c r="CA102" s="51"/>
      <c r="CB102" s="51"/>
      <c r="CC102" s="51"/>
      <c r="CD102" s="163">
        <f>IFERROR(SUM(BX102:CC102),0)</f>
        <v>0</v>
      </c>
      <c r="CE102" s="51"/>
      <c r="CF102" s="51"/>
      <c r="CG102" s="51"/>
      <c r="CH102" s="51"/>
      <c r="CI102" s="51"/>
      <c r="CJ102" s="51"/>
      <c r="CK102" s="163">
        <f>IFERROR(SUM(CE102:CJ102),0)</f>
        <v>0</v>
      </c>
      <c r="CL102" s="51"/>
      <c r="CM102" s="51"/>
      <c r="CN102" s="51"/>
      <c r="CO102" s="51"/>
      <c r="CP102" s="51"/>
      <c r="CQ102" s="51"/>
      <c r="CR102" s="163">
        <f>IFERROR(SUM(CL102:CQ102),0)</f>
        <v>0</v>
      </c>
      <c r="CS102" s="51"/>
      <c r="CT102" s="51"/>
      <c r="CU102" s="51"/>
      <c r="CV102" s="51"/>
      <c r="CW102" s="51"/>
      <c r="CX102" s="51"/>
      <c r="CY102" s="163">
        <f>IFERROR(SUM(CS102:CX102),0)</f>
        <v>0</v>
      </c>
      <c r="CZ102" s="51"/>
      <c r="DA102" s="51"/>
      <c r="DB102" s="51"/>
      <c r="DC102" s="51"/>
      <c r="DD102" s="51"/>
      <c r="DE102" s="51"/>
      <c r="DF102" s="163">
        <f>IFERROR(SUM(CZ102:DE102),0)</f>
        <v>0</v>
      </c>
      <c r="DG102" s="8"/>
    </row>
    <row r="103" spans="2:111" s="76" customFormat="1" ht="22.5" customHeight="1" x14ac:dyDescent="0.25">
      <c r="B103" s="35" t="s">
        <v>118</v>
      </c>
      <c r="C103" s="33" t="s">
        <v>58</v>
      </c>
      <c r="D103" s="33">
        <v>3</v>
      </c>
      <c r="E103" s="163">
        <f>IFERROR(SUM(L117,S117,Z117,AG117,AN117),0)</f>
        <v>0</v>
      </c>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row>
    <row r="104" spans="2:111" s="76" customFormat="1" ht="22.5" customHeight="1" thickBot="1" x14ac:dyDescent="0.3">
      <c r="B104" s="10"/>
      <c r="C104" s="78"/>
      <c r="D104" s="78"/>
      <c r="E104" s="78"/>
      <c r="F104" s="78"/>
      <c r="G104" s="78"/>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row>
    <row r="105" spans="2:111" s="76" customFormat="1" ht="22.5" customHeight="1" thickBot="1" x14ac:dyDescent="0.3">
      <c r="B105" s="36" t="s">
        <v>119</v>
      </c>
      <c r="C105" s="78"/>
      <c r="D105" s="78"/>
      <c r="E105" s="78"/>
      <c r="F105" s="79"/>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row>
    <row r="106" spans="2:111" s="76" customFormat="1" ht="22.2" customHeight="1" thickBot="1" x14ac:dyDescent="0.3">
      <c r="B106" s="36" t="s">
        <v>120</v>
      </c>
      <c r="C106" s="10"/>
      <c r="D106" s="10"/>
      <c r="E106" s="10"/>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row>
    <row r="107" spans="2:111" s="76" customFormat="1" ht="22.35" customHeight="1" x14ac:dyDescent="0.25">
      <c r="B107" s="35" t="s">
        <v>57</v>
      </c>
      <c r="C107" s="33" t="s">
        <v>58</v>
      </c>
      <c r="D107" s="33">
        <v>3</v>
      </c>
      <c r="E107" s="169"/>
      <c r="F107" s="165"/>
      <c r="G107" s="165"/>
      <c r="H107" s="165"/>
      <c r="I107" s="165"/>
      <c r="J107" s="165"/>
      <c r="K107" s="165"/>
      <c r="L107" s="165"/>
      <c r="M107" s="165"/>
      <c r="N107" s="165"/>
      <c r="O107" s="165"/>
      <c r="P107" s="165"/>
      <c r="Q107" s="165"/>
      <c r="R107" s="165"/>
      <c r="S107" s="165"/>
      <c r="T107" s="165"/>
      <c r="U107" s="165"/>
      <c r="V107" s="165"/>
      <c r="W107" s="165"/>
      <c r="X107" s="165"/>
      <c r="Y107" s="165"/>
      <c r="Z107" s="165"/>
      <c r="AA107" s="165"/>
      <c r="AB107" s="165"/>
      <c r="AC107" s="165"/>
      <c r="AD107" s="165"/>
      <c r="AE107" s="165"/>
      <c r="AF107" s="165"/>
      <c r="AG107" s="165"/>
      <c r="AH107" s="165"/>
      <c r="AI107" s="165"/>
      <c r="AJ107" s="165"/>
      <c r="AK107" s="165"/>
      <c r="AL107" s="165"/>
      <c r="AM107" s="165"/>
      <c r="AN107" s="165"/>
      <c r="AO107" s="165"/>
      <c r="AP107" s="165"/>
      <c r="AQ107" s="165"/>
      <c r="AR107" s="165"/>
      <c r="AS107" s="165"/>
      <c r="AT107" s="165"/>
      <c r="AU107" s="165"/>
      <c r="AV107" s="165"/>
      <c r="AW107" s="165"/>
      <c r="AX107" s="165"/>
      <c r="AY107" s="165"/>
      <c r="AZ107" s="165"/>
      <c r="BA107" s="165"/>
      <c r="BB107" s="165"/>
      <c r="BC107" s="165"/>
      <c r="BD107" s="165"/>
      <c r="BE107" s="165"/>
      <c r="BF107" s="165"/>
      <c r="BG107" s="165"/>
      <c r="BH107" s="165"/>
      <c r="BI107" s="165"/>
      <c r="BJ107" s="165"/>
      <c r="BK107" s="165"/>
      <c r="BL107" s="165"/>
      <c r="BM107" s="165"/>
      <c r="BN107" s="165"/>
      <c r="BO107" s="165"/>
      <c r="BP107" s="165"/>
      <c r="BQ107" s="165"/>
      <c r="BR107" s="165"/>
      <c r="BS107" s="165"/>
      <c r="BT107" s="165"/>
      <c r="BU107" s="165"/>
      <c r="BV107" s="165"/>
      <c r="BW107" s="165"/>
      <c r="BX107" s="165"/>
      <c r="BY107" s="165"/>
      <c r="BZ107" s="165"/>
      <c r="CA107" s="165"/>
      <c r="CB107" s="165"/>
      <c r="CC107" s="165"/>
      <c r="CD107" s="165"/>
      <c r="CE107" s="165"/>
      <c r="CF107" s="165"/>
      <c r="CG107" s="165"/>
      <c r="CH107" s="165"/>
      <c r="CI107" s="165"/>
      <c r="CJ107" s="165"/>
      <c r="CK107" s="165"/>
      <c r="CL107" s="165"/>
      <c r="CM107" s="165"/>
      <c r="CN107" s="165"/>
      <c r="CO107" s="165"/>
      <c r="CP107" s="165"/>
      <c r="CQ107" s="165"/>
      <c r="CR107" s="165"/>
      <c r="CS107" s="165"/>
      <c r="CT107" s="165"/>
      <c r="CU107" s="165"/>
      <c r="CV107" s="165"/>
      <c r="CW107" s="165"/>
      <c r="CX107" s="165"/>
      <c r="CY107" s="165"/>
      <c r="CZ107" s="165"/>
      <c r="DA107" s="165"/>
      <c r="DB107" s="165"/>
      <c r="DC107" s="165"/>
      <c r="DD107" s="165"/>
      <c r="DE107" s="165"/>
      <c r="DF107" s="165"/>
    </row>
    <row r="108" spans="2:111" s="76" customFormat="1" ht="22.35" customHeight="1" x14ac:dyDescent="0.25">
      <c r="B108" s="35" t="s">
        <v>59</v>
      </c>
      <c r="C108" s="33" t="s">
        <v>58</v>
      </c>
      <c r="D108" s="33">
        <v>3</v>
      </c>
      <c r="E108" s="169"/>
      <c r="F108" s="165"/>
      <c r="G108" s="165"/>
      <c r="H108" s="165"/>
      <c r="I108" s="165"/>
      <c r="J108" s="165"/>
      <c r="K108" s="165"/>
      <c r="L108" s="165"/>
      <c r="M108" s="165"/>
      <c r="N108" s="165"/>
      <c r="O108" s="165"/>
      <c r="P108" s="165"/>
      <c r="Q108" s="165"/>
      <c r="R108" s="165"/>
      <c r="S108" s="165"/>
      <c r="T108" s="165"/>
      <c r="U108" s="165"/>
      <c r="V108" s="165"/>
      <c r="W108" s="165"/>
      <c r="X108" s="165"/>
      <c r="Y108" s="165"/>
      <c r="Z108" s="165"/>
      <c r="AA108" s="165"/>
      <c r="AB108" s="165"/>
      <c r="AC108" s="165"/>
      <c r="AD108" s="165"/>
      <c r="AE108" s="165"/>
      <c r="AF108" s="165"/>
      <c r="AG108" s="165"/>
      <c r="AH108" s="165"/>
      <c r="AI108" s="165"/>
      <c r="AJ108" s="165"/>
      <c r="AK108" s="165"/>
      <c r="AL108" s="165"/>
      <c r="AM108" s="165"/>
      <c r="AN108" s="165"/>
      <c r="AO108" s="165"/>
      <c r="AP108" s="165"/>
      <c r="AQ108" s="165"/>
      <c r="AR108" s="165"/>
      <c r="AS108" s="165"/>
      <c r="AT108" s="165"/>
      <c r="AU108" s="165"/>
      <c r="AV108" s="165"/>
      <c r="AW108" s="165"/>
      <c r="AX108" s="165"/>
      <c r="AY108" s="165"/>
      <c r="AZ108" s="165"/>
      <c r="BA108" s="165"/>
      <c r="BB108" s="165"/>
      <c r="BC108" s="165"/>
      <c r="BD108" s="165"/>
      <c r="BE108" s="165"/>
      <c r="BF108" s="165"/>
      <c r="BG108" s="165"/>
      <c r="BH108" s="165"/>
      <c r="BI108" s="165"/>
      <c r="BJ108" s="165"/>
      <c r="BK108" s="165"/>
      <c r="BL108" s="165"/>
      <c r="BM108" s="165"/>
      <c r="BN108" s="165"/>
      <c r="BO108" s="165"/>
      <c r="BP108" s="165"/>
      <c r="BQ108" s="165"/>
      <c r="BR108" s="165"/>
      <c r="BS108" s="165"/>
      <c r="BT108" s="165"/>
      <c r="BU108" s="165"/>
      <c r="BV108" s="165"/>
      <c r="BW108" s="165"/>
      <c r="BX108" s="165"/>
      <c r="BY108" s="165"/>
      <c r="BZ108" s="165"/>
      <c r="CA108" s="165"/>
      <c r="CB108" s="165"/>
      <c r="CC108" s="165"/>
      <c r="CD108" s="165"/>
      <c r="CE108" s="165"/>
      <c r="CF108" s="165"/>
      <c r="CG108" s="165"/>
      <c r="CH108" s="165"/>
      <c r="CI108" s="165"/>
      <c r="CJ108" s="165"/>
      <c r="CK108" s="165"/>
      <c r="CL108" s="165"/>
      <c r="CM108" s="165"/>
      <c r="CN108" s="165"/>
      <c r="CO108" s="165"/>
      <c r="CP108" s="165"/>
      <c r="CQ108" s="165"/>
      <c r="CR108" s="165"/>
      <c r="CS108" s="165"/>
      <c r="CT108" s="165"/>
      <c r="CU108" s="165"/>
      <c r="CV108" s="165"/>
      <c r="CW108" s="165"/>
      <c r="CX108" s="165"/>
      <c r="CY108" s="165"/>
      <c r="CZ108" s="165"/>
      <c r="DA108" s="165"/>
      <c r="DB108" s="165"/>
      <c r="DC108" s="165"/>
      <c r="DD108" s="165"/>
      <c r="DE108" s="165"/>
      <c r="DF108" s="165"/>
    </row>
    <row r="109" spans="2:111" s="76" customFormat="1" ht="22.35" customHeight="1" thickBot="1" x14ac:dyDescent="0.3">
      <c r="B109" s="35" t="s">
        <v>121</v>
      </c>
      <c r="C109" s="33" t="s">
        <v>58</v>
      </c>
      <c r="D109" s="33">
        <v>3</v>
      </c>
      <c r="E109" s="169"/>
      <c r="F109" s="165"/>
      <c r="G109" s="165"/>
      <c r="H109" s="165"/>
      <c r="I109" s="165"/>
      <c r="J109" s="165"/>
      <c r="K109" s="165"/>
      <c r="L109" s="165"/>
      <c r="M109" s="165"/>
      <c r="N109" s="165"/>
      <c r="O109" s="165"/>
      <c r="P109" s="165"/>
      <c r="Q109" s="165"/>
      <c r="R109" s="165"/>
      <c r="S109" s="165"/>
      <c r="T109" s="165"/>
      <c r="U109" s="165"/>
      <c r="V109" s="165"/>
      <c r="W109" s="165"/>
      <c r="X109" s="165"/>
      <c r="Y109" s="165"/>
      <c r="Z109" s="165"/>
      <c r="AA109" s="165"/>
      <c r="AB109" s="165"/>
      <c r="AC109" s="165"/>
      <c r="AD109" s="165"/>
      <c r="AE109" s="165"/>
      <c r="AF109" s="165"/>
      <c r="AG109" s="165"/>
      <c r="AH109" s="165"/>
      <c r="AI109" s="165"/>
      <c r="AJ109" s="165"/>
      <c r="AK109" s="165"/>
      <c r="AL109" s="165"/>
      <c r="AM109" s="165"/>
      <c r="AN109" s="165"/>
      <c r="AO109" s="165"/>
      <c r="AP109" s="165"/>
      <c r="AQ109" s="165"/>
      <c r="AR109" s="165"/>
      <c r="AS109" s="165"/>
      <c r="AT109" s="165"/>
      <c r="AU109" s="165"/>
      <c r="AV109" s="165"/>
      <c r="AW109" s="165"/>
      <c r="AX109" s="165"/>
      <c r="AY109" s="165"/>
      <c r="AZ109" s="165"/>
      <c r="BA109" s="165"/>
      <c r="BB109" s="165"/>
      <c r="BC109" s="165"/>
      <c r="BD109" s="165"/>
      <c r="BE109" s="165"/>
      <c r="BF109" s="165"/>
      <c r="BG109" s="165"/>
      <c r="BH109" s="165"/>
      <c r="BI109" s="165"/>
      <c r="BJ109" s="165"/>
      <c r="BK109" s="165"/>
      <c r="BL109" s="165"/>
      <c r="BM109" s="165"/>
      <c r="BN109" s="165"/>
      <c r="BO109" s="165"/>
      <c r="BP109" s="165"/>
      <c r="BQ109" s="165"/>
      <c r="BR109" s="165"/>
      <c r="BS109" s="165"/>
      <c r="BT109" s="165"/>
      <c r="BU109" s="165"/>
      <c r="BV109" s="165"/>
      <c r="BW109" s="165"/>
      <c r="BX109" s="165"/>
      <c r="BY109" s="165"/>
      <c r="BZ109" s="165"/>
      <c r="CA109" s="165"/>
      <c r="CB109" s="165"/>
      <c r="CC109" s="165"/>
      <c r="CD109" s="165"/>
      <c r="CE109" s="165"/>
      <c r="CF109" s="165"/>
      <c r="CG109" s="165"/>
      <c r="CH109" s="165"/>
      <c r="CI109" s="165"/>
      <c r="CJ109" s="165"/>
      <c r="CK109" s="165"/>
      <c r="CL109" s="165"/>
      <c r="CM109" s="165"/>
      <c r="CN109" s="165"/>
      <c r="CO109" s="165"/>
      <c r="CP109" s="165"/>
      <c r="CQ109" s="165"/>
      <c r="CR109" s="165"/>
      <c r="CS109" s="165"/>
      <c r="CT109" s="165"/>
      <c r="CU109" s="165"/>
      <c r="CV109" s="165"/>
      <c r="CW109" s="165"/>
      <c r="CX109" s="165"/>
      <c r="CY109" s="165"/>
      <c r="CZ109" s="165"/>
      <c r="DA109" s="165"/>
      <c r="DB109" s="165"/>
      <c r="DC109" s="165"/>
      <c r="DD109" s="165"/>
      <c r="DE109" s="165"/>
      <c r="DF109" s="165"/>
    </row>
    <row r="110" spans="2:111" s="76" customFormat="1" ht="22.35" customHeight="1" thickBot="1" x14ac:dyDescent="0.3">
      <c r="B110" s="36" t="s">
        <v>122</v>
      </c>
      <c r="C110" s="10"/>
      <c r="D110" s="10"/>
      <c r="E110" s="10"/>
      <c r="F110" s="362"/>
      <c r="G110" s="362"/>
      <c r="H110" s="362"/>
      <c r="I110" s="362"/>
      <c r="J110" s="362"/>
      <c r="K110" s="362"/>
      <c r="L110" s="362"/>
      <c r="M110" s="362"/>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row>
    <row r="111" spans="2:111" s="76" customFormat="1" ht="22.35" customHeight="1" x14ac:dyDescent="0.25">
      <c r="B111" s="35" t="s">
        <v>57</v>
      </c>
      <c r="C111" s="33" t="s">
        <v>58</v>
      </c>
      <c r="D111" s="33">
        <v>3</v>
      </c>
      <c r="E111" s="169"/>
      <c r="F111" s="51"/>
      <c r="G111" s="51"/>
      <c r="H111" s="51"/>
      <c r="I111" s="51"/>
      <c r="J111" s="51"/>
      <c r="K111" s="51"/>
      <c r="L111" s="163">
        <f>IFERROR(SUM(F111:K111),0)</f>
        <v>0</v>
      </c>
      <c r="M111" s="51"/>
      <c r="N111" s="51"/>
      <c r="O111" s="51"/>
      <c r="P111" s="51"/>
      <c r="Q111" s="51"/>
      <c r="R111" s="51"/>
      <c r="S111" s="163">
        <f>IFERROR(SUM(M111:R111),0)</f>
        <v>0</v>
      </c>
      <c r="T111" s="51"/>
      <c r="U111" s="51"/>
      <c r="V111" s="51"/>
      <c r="W111" s="51"/>
      <c r="X111" s="51"/>
      <c r="Y111" s="51"/>
      <c r="Z111" s="163">
        <f>IFERROR(SUM(T111:Y111),0)</f>
        <v>0</v>
      </c>
      <c r="AA111" s="51"/>
      <c r="AB111" s="51"/>
      <c r="AC111" s="51"/>
      <c r="AD111" s="51"/>
      <c r="AE111" s="51"/>
      <c r="AF111" s="51"/>
      <c r="AG111" s="163">
        <f>IFERROR(SUM(AA111:AF111),0)</f>
        <v>0</v>
      </c>
      <c r="AH111" s="51"/>
      <c r="AI111" s="51"/>
      <c r="AJ111" s="51"/>
      <c r="AK111" s="51"/>
      <c r="AL111" s="51"/>
      <c r="AM111" s="51"/>
      <c r="AN111" s="163">
        <f>IFERROR(SUM(AH111:AM111),0)</f>
        <v>0</v>
      </c>
      <c r="AO111" s="51"/>
      <c r="AP111" s="51"/>
      <c r="AQ111" s="51"/>
      <c r="AR111" s="51"/>
      <c r="AS111" s="51"/>
      <c r="AT111" s="51"/>
      <c r="AU111" s="163">
        <f t="shared" ref="AU111" si="232">IFERROR(SUM(AO111:AT111),0)</f>
        <v>0</v>
      </c>
      <c r="AV111" s="51"/>
      <c r="AW111" s="51"/>
      <c r="AX111" s="51"/>
      <c r="AY111" s="51"/>
      <c r="AZ111" s="51"/>
      <c r="BA111" s="51"/>
      <c r="BB111" s="163">
        <f t="shared" ref="BB111" si="233">IFERROR(SUM(AV111:BA111),0)</f>
        <v>0</v>
      </c>
      <c r="BC111" s="51"/>
      <c r="BD111" s="51"/>
      <c r="BE111" s="51"/>
      <c r="BF111" s="51"/>
      <c r="BG111" s="51"/>
      <c r="BH111" s="51"/>
      <c r="BI111" s="163">
        <f t="shared" ref="BI111" si="234">IFERROR(SUM(BC111:BH111),0)</f>
        <v>0</v>
      </c>
      <c r="BJ111" s="51"/>
      <c r="BK111" s="51"/>
      <c r="BL111" s="51"/>
      <c r="BM111" s="51"/>
      <c r="BN111" s="51"/>
      <c r="BO111" s="51"/>
      <c r="BP111" s="163">
        <f t="shared" ref="BP111" si="235">IFERROR(SUM(BJ111:BO111),0)</f>
        <v>0</v>
      </c>
      <c r="BQ111" s="51"/>
      <c r="BR111" s="51"/>
      <c r="BS111" s="51"/>
      <c r="BT111" s="51"/>
      <c r="BU111" s="51"/>
      <c r="BV111" s="51"/>
      <c r="BW111" s="163">
        <f t="shared" ref="BW111" si="236">IFERROR(SUM(BQ111:BV111),0)</f>
        <v>0</v>
      </c>
      <c r="BX111" s="51"/>
      <c r="BY111" s="51"/>
      <c r="BZ111" s="51"/>
      <c r="CA111" s="51"/>
      <c r="CB111" s="51"/>
      <c r="CC111" s="51"/>
      <c r="CD111" s="163">
        <f t="shared" ref="CD111" si="237">IFERROR(SUM(BX111:CC111),0)</f>
        <v>0</v>
      </c>
      <c r="CE111" s="51"/>
      <c r="CF111" s="51"/>
      <c r="CG111" s="51"/>
      <c r="CH111" s="51"/>
      <c r="CI111" s="51"/>
      <c r="CJ111" s="51"/>
      <c r="CK111" s="163">
        <f t="shared" ref="CK111" si="238">IFERROR(SUM(CE111:CJ111),0)</f>
        <v>0</v>
      </c>
      <c r="CL111" s="51"/>
      <c r="CM111" s="51"/>
      <c r="CN111" s="51"/>
      <c r="CO111" s="51"/>
      <c r="CP111" s="51"/>
      <c r="CQ111" s="51"/>
      <c r="CR111" s="163">
        <f t="shared" ref="CR111" si="239">IFERROR(SUM(CL111:CQ111),0)</f>
        <v>0</v>
      </c>
      <c r="CS111" s="51"/>
      <c r="CT111" s="51"/>
      <c r="CU111" s="51"/>
      <c r="CV111" s="51"/>
      <c r="CW111" s="51"/>
      <c r="CX111" s="51"/>
      <c r="CY111" s="163">
        <f t="shared" ref="CY111" si="240">IFERROR(SUM(CS111:CX111),0)</f>
        <v>0</v>
      </c>
      <c r="CZ111" s="51"/>
      <c r="DA111" s="51"/>
      <c r="DB111" s="51"/>
      <c r="DC111" s="51"/>
      <c r="DD111" s="51"/>
      <c r="DE111" s="51"/>
      <c r="DF111" s="163">
        <f t="shared" ref="DF111" si="241">IFERROR(SUM(CZ111:DE111),0)</f>
        <v>0</v>
      </c>
    </row>
    <row r="112" spans="2:111" s="76" customFormat="1" ht="22.35" customHeight="1" x14ac:dyDescent="0.25">
      <c r="B112" s="35" t="s">
        <v>59</v>
      </c>
      <c r="C112" s="33" t="s">
        <v>58</v>
      </c>
      <c r="D112" s="33">
        <v>3</v>
      </c>
      <c r="E112" s="169"/>
      <c r="F112" s="51"/>
      <c r="G112" s="51"/>
      <c r="H112" s="51"/>
      <c r="I112" s="51"/>
      <c r="J112" s="51"/>
      <c r="K112" s="51"/>
      <c r="L112" s="163">
        <f>IFERROR(SUM(F112:K112),0)</f>
        <v>0</v>
      </c>
      <c r="M112" s="51"/>
      <c r="N112" s="51"/>
      <c r="O112" s="51"/>
      <c r="P112" s="51"/>
      <c r="Q112" s="51"/>
      <c r="R112" s="51"/>
      <c r="S112" s="163">
        <f>IFERROR(SUM(M112:R112),0)</f>
        <v>0</v>
      </c>
      <c r="T112" s="51"/>
      <c r="U112" s="51"/>
      <c r="V112" s="51"/>
      <c r="W112" s="51"/>
      <c r="X112" s="51"/>
      <c r="Y112" s="51"/>
      <c r="Z112" s="163">
        <f>IFERROR(SUM(T112:Y112),0)</f>
        <v>0</v>
      </c>
      <c r="AA112" s="51"/>
      <c r="AB112" s="51"/>
      <c r="AC112" s="51"/>
      <c r="AD112" s="51"/>
      <c r="AE112" s="51"/>
      <c r="AF112" s="51"/>
      <c r="AG112" s="163">
        <f>IFERROR(SUM(AA112:AF112),0)</f>
        <v>0</v>
      </c>
      <c r="AH112" s="51"/>
      <c r="AI112" s="51"/>
      <c r="AJ112" s="51"/>
      <c r="AK112" s="51"/>
      <c r="AL112" s="51"/>
      <c r="AM112" s="51"/>
      <c r="AN112" s="163">
        <f>IFERROR(SUM(AH112:AM112),0)</f>
        <v>0</v>
      </c>
      <c r="AO112" s="165"/>
      <c r="AP112" s="165"/>
      <c r="AQ112" s="165"/>
      <c r="AR112" s="165"/>
      <c r="AS112" s="165"/>
      <c r="AT112" s="165"/>
      <c r="AU112" s="165"/>
      <c r="AV112" s="165"/>
      <c r="AW112" s="165"/>
      <c r="AX112" s="165"/>
      <c r="AY112" s="165"/>
      <c r="AZ112" s="165"/>
      <c r="BA112" s="165"/>
      <c r="BB112" s="165"/>
      <c r="BC112" s="165"/>
      <c r="BD112" s="165"/>
      <c r="BE112" s="165"/>
      <c r="BF112" s="165"/>
      <c r="BG112" s="165"/>
      <c r="BH112" s="165"/>
      <c r="BI112" s="165"/>
      <c r="BJ112" s="165"/>
      <c r="BK112" s="165"/>
      <c r="BL112" s="165"/>
      <c r="BM112" s="165"/>
      <c r="BN112" s="165"/>
      <c r="BO112" s="165"/>
      <c r="BP112" s="165"/>
      <c r="BQ112" s="165"/>
      <c r="BR112" s="165"/>
      <c r="BS112" s="165"/>
      <c r="BT112" s="165"/>
      <c r="BU112" s="165"/>
      <c r="BV112" s="165"/>
      <c r="BW112" s="165"/>
      <c r="BX112" s="165"/>
      <c r="BY112" s="165"/>
      <c r="BZ112" s="165"/>
      <c r="CA112" s="165"/>
      <c r="CB112" s="165"/>
      <c r="CC112" s="165"/>
      <c r="CD112" s="165"/>
      <c r="CE112" s="165"/>
      <c r="CF112" s="165"/>
      <c r="CG112" s="165"/>
      <c r="CH112" s="165"/>
      <c r="CI112" s="165"/>
      <c r="CJ112" s="165"/>
      <c r="CK112" s="165"/>
      <c r="CL112" s="165"/>
      <c r="CM112" s="165"/>
      <c r="CN112" s="165"/>
      <c r="CO112" s="165"/>
      <c r="CP112" s="165"/>
      <c r="CQ112" s="165"/>
      <c r="CR112" s="165"/>
      <c r="CS112" s="165"/>
      <c r="CT112" s="165"/>
      <c r="CU112" s="165"/>
      <c r="CV112" s="165"/>
      <c r="CW112" s="165"/>
      <c r="CX112" s="165"/>
      <c r="CY112" s="165"/>
      <c r="CZ112" s="165"/>
      <c r="DA112" s="165"/>
      <c r="DB112" s="165"/>
      <c r="DC112" s="165"/>
      <c r="DD112" s="165"/>
      <c r="DE112" s="165"/>
      <c r="DF112" s="165"/>
    </row>
    <row r="113" spans="2:111" s="76" customFormat="1" ht="22.35" customHeight="1" thickBot="1" x14ac:dyDescent="0.3">
      <c r="B113" s="35" t="s">
        <v>121</v>
      </c>
      <c r="C113" s="33" t="s">
        <v>58</v>
      </c>
      <c r="D113" s="33">
        <v>3</v>
      </c>
      <c r="E113" s="169"/>
      <c r="F113" s="163">
        <f>IFERROR(SUM(F111:F112),0)</f>
        <v>0</v>
      </c>
      <c r="G113" s="163">
        <f t="shared" ref="G113:K113" si="242">IFERROR(SUM(G111:G112),0)</f>
        <v>0</v>
      </c>
      <c r="H113" s="163">
        <f t="shared" si="242"/>
        <v>0</v>
      </c>
      <c r="I113" s="163">
        <f t="shared" si="242"/>
        <v>0</v>
      </c>
      <c r="J113" s="163">
        <f t="shared" si="242"/>
        <v>0</v>
      </c>
      <c r="K113" s="163">
        <f t="shared" si="242"/>
        <v>0</v>
      </c>
      <c r="L113" s="163">
        <f>IFERROR(SUM(F113:K113),0)</f>
        <v>0</v>
      </c>
      <c r="M113" s="163">
        <f t="shared" ref="M113:R113" si="243">IFERROR(SUM(M111:M112),0)</f>
        <v>0</v>
      </c>
      <c r="N113" s="163">
        <f t="shared" si="243"/>
        <v>0</v>
      </c>
      <c r="O113" s="163">
        <f t="shared" si="243"/>
        <v>0</v>
      </c>
      <c r="P113" s="163">
        <f t="shared" si="243"/>
        <v>0</v>
      </c>
      <c r="Q113" s="163">
        <f t="shared" si="243"/>
        <v>0</v>
      </c>
      <c r="R113" s="163">
        <f t="shared" si="243"/>
        <v>0</v>
      </c>
      <c r="S113" s="163">
        <f>IFERROR(SUM(M113:R113),0)</f>
        <v>0</v>
      </c>
      <c r="T113" s="163">
        <f t="shared" ref="T113:Y113" si="244">IFERROR(SUM(T111:T112),0)</f>
        <v>0</v>
      </c>
      <c r="U113" s="163">
        <f t="shared" si="244"/>
        <v>0</v>
      </c>
      <c r="V113" s="163">
        <f t="shared" si="244"/>
        <v>0</v>
      </c>
      <c r="W113" s="163">
        <f t="shared" si="244"/>
        <v>0</v>
      </c>
      <c r="X113" s="163">
        <f t="shared" si="244"/>
        <v>0</v>
      </c>
      <c r="Y113" s="163">
        <f t="shared" si="244"/>
        <v>0</v>
      </c>
      <c r="Z113" s="163">
        <f>IFERROR(SUM(T113:Y113),0)</f>
        <v>0</v>
      </c>
      <c r="AA113" s="163">
        <f t="shared" ref="AA113:AF113" si="245">IFERROR(SUM(AA111:AA112),0)</f>
        <v>0</v>
      </c>
      <c r="AB113" s="163">
        <f t="shared" si="245"/>
        <v>0</v>
      </c>
      <c r="AC113" s="163">
        <f t="shared" si="245"/>
        <v>0</v>
      </c>
      <c r="AD113" s="163">
        <f t="shared" si="245"/>
        <v>0</v>
      </c>
      <c r="AE113" s="163">
        <f t="shared" si="245"/>
        <v>0</v>
      </c>
      <c r="AF113" s="163">
        <f t="shared" si="245"/>
        <v>0</v>
      </c>
      <c r="AG113" s="163">
        <f>IFERROR(SUM(AA113:AF113),0)</f>
        <v>0</v>
      </c>
      <c r="AH113" s="163">
        <f t="shared" ref="AH113:AM113" si="246">IFERROR(SUM(AH111:AH112),0)</f>
        <v>0</v>
      </c>
      <c r="AI113" s="163">
        <f t="shared" si="246"/>
        <v>0</v>
      </c>
      <c r="AJ113" s="163">
        <f t="shared" si="246"/>
        <v>0</v>
      </c>
      <c r="AK113" s="163">
        <f t="shared" si="246"/>
        <v>0</v>
      </c>
      <c r="AL113" s="163">
        <f t="shared" si="246"/>
        <v>0</v>
      </c>
      <c r="AM113" s="163">
        <f t="shared" si="246"/>
        <v>0</v>
      </c>
      <c r="AN113" s="163">
        <f>IFERROR(SUM(AH113:AM113),0)</f>
        <v>0</v>
      </c>
      <c r="AO113" s="163">
        <f t="shared" ref="AO113:AT113" si="247">IFERROR(SUM(AO111:AO112),0)</f>
        <v>0</v>
      </c>
      <c r="AP113" s="163">
        <f t="shared" si="247"/>
        <v>0</v>
      </c>
      <c r="AQ113" s="163">
        <f t="shared" si="247"/>
        <v>0</v>
      </c>
      <c r="AR113" s="163">
        <f t="shared" si="247"/>
        <v>0</v>
      </c>
      <c r="AS113" s="163">
        <f t="shared" si="247"/>
        <v>0</v>
      </c>
      <c r="AT113" s="163">
        <f t="shared" si="247"/>
        <v>0</v>
      </c>
      <c r="AU113" s="163">
        <f>IFERROR(SUM(AO113:AT113),0)</f>
        <v>0</v>
      </c>
      <c r="AV113" s="163">
        <f t="shared" ref="AV113:BA113" si="248">IFERROR(SUM(AV111:AV112),0)</f>
        <v>0</v>
      </c>
      <c r="AW113" s="163">
        <f t="shared" si="248"/>
        <v>0</v>
      </c>
      <c r="AX113" s="163">
        <f t="shared" si="248"/>
        <v>0</v>
      </c>
      <c r="AY113" s="163">
        <f t="shared" si="248"/>
        <v>0</v>
      </c>
      <c r="AZ113" s="163">
        <f t="shared" si="248"/>
        <v>0</v>
      </c>
      <c r="BA113" s="163">
        <f t="shared" si="248"/>
        <v>0</v>
      </c>
      <c r="BB113" s="163">
        <f>IFERROR(SUM(AV113:BA113),0)</f>
        <v>0</v>
      </c>
      <c r="BC113" s="163">
        <f t="shared" ref="BC113:BH113" si="249">IFERROR(SUM(BC111:BC112),0)</f>
        <v>0</v>
      </c>
      <c r="BD113" s="163">
        <f t="shared" si="249"/>
        <v>0</v>
      </c>
      <c r="BE113" s="163">
        <f t="shared" si="249"/>
        <v>0</v>
      </c>
      <c r="BF113" s="163">
        <f t="shared" si="249"/>
        <v>0</v>
      </c>
      <c r="BG113" s="163">
        <f t="shared" si="249"/>
        <v>0</v>
      </c>
      <c r="BH113" s="163">
        <f t="shared" si="249"/>
        <v>0</v>
      </c>
      <c r="BI113" s="163">
        <f>IFERROR(SUM(BC113:BH113),0)</f>
        <v>0</v>
      </c>
      <c r="BJ113" s="163">
        <f t="shared" ref="BJ113:BO113" si="250">IFERROR(SUM(BJ111:BJ112),0)</f>
        <v>0</v>
      </c>
      <c r="BK113" s="163">
        <f t="shared" si="250"/>
        <v>0</v>
      </c>
      <c r="BL113" s="163">
        <f t="shared" si="250"/>
        <v>0</v>
      </c>
      <c r="BM113" s="163">
        <f t="shared" si="250"/>
        <v>0</v>
      </c>
      <c r="BN113" s="163">
        <f t="shared" si="250"/>
        <v>0</v>
      </c>
      <c r="BO113" s="163">
        <f t="shared" si="250"/>
        <v>0</v>
      </c>
      <c r="BP113" s="163">
        <f>IFERROR(SUM(BJ113:BO113),0)</f>
        <v>0</v>
      </c>
      <c r="BQ113" s="163">
        <f t="shared" ref="BQ113:BV113" si="251">IFERROR(SUM(BQ111:BQ112),0)</f>
        <v>0</v>
      </c>
      <c r="BR113" s="163">
        <f t="shared" si="251"/>
        <v>0</v>
      </c>
      <c r="BS113" s="163">
        <f t="shared" si="251"/>
        <v>0</v>
      </c>
      <c r="BT113" s="163">
        <f t="shared" si="251"/>
        <v>0</v>
      </c>
      <c r="BU113" s="163">
        <f t="shared" si="251"/>
        <v>0</v>
      </c>
      <c r="BV113" s="163">
        <f t="shared" si="251"/>
        <v>0</v>
      </c>
      <c r="BW113" s="163">
        <f>IFERROR(SUM(BQ113:BV113),0)</f>
        <v>0</v>
      </c>
      <c r="BX113" s="163">
        <f t="shared" ref="BX113:CC113" si="252">IFERROR(SUM(BX111:BX112),0)</f>
        <v>0</v>
      </c>
      <c r="BY113" s="163">
        <f t="shared" si="252"/>
        <v>0</v>
      </c>
      <c r="BZ113" s="163">
        <f t="shared" si="252"/>
        <v>0</v>
      </c>
      <c r="CA113" s="163">
        <f t="shared" si="252"/>
        <v>0</v>
      </c>
      <c r="CB113" s="163">
        <f t="shared" si="252"/>
        <v>0</v>
      </c>
      <c r="CC113" s="163">
        <f t="shared" si="252"/>
        <v>0</v>
      </c>
      <c r="CD113" s="163">
        <f>IFERROR(SUM(BX113:CC113),0)</f>
        <v>0</v>
      </c>
      <c r="CE113" s="163">
        <f t="shared" ref="CE113:CJ113" si="253">IFERROR(SUM(CE111:CE112),0)</f>
        <v>0</v>
      </c>
      <c r="CF113" s="163">
        <f t="shared" si="253"/>
        <v>0</v>
      </c>
      <c r="CG113" s="163">
        <f t="shared" si="253"/>
        <v>0</v>
      </c>
      <c r="CH113" s="163">
        <f t="shared" si="253"/>
        <v>0</v>
      </c>
      <c r="CI113" s="163">
        <f t="shared" si="253"/>
        <v>0</v>
      </c>
      <c r="CJ113" s="163">
        <f t="shared" si="253"/>
        <v>0</v>
      </c>
      <c r="CK113" s="163">
        <f>IFERROR(SUM(CE113:CJ113),0)</f>
        <v>0</v>
      </c>
      <c r="CL113" s="163">
        <f t="shared" ref="CL113:CQ113" si="254">IFERROR(SUM(CL111:CL112),0)</f>
        <v>0</v>
      </c>
      <c r="CM113" s="163">
        <f t="shared" si="254"/>
        <v>0</v>
      </c>
      <c r="CN113" s="163">
        <f t="shared" si="254"/>
        <v>0</v>
      </c>
      <c r="CO113" s="163">
        <f t="shared" si="254"/>
        <v>0</v>
      </c>
      <c r="CP113" s="163">
        <f t="shared" si="254"/>
        <v>0</v>
      </c>
      <c r="CQ113" s="163">
        <f t="shared" si="254"/>
        <v>0</v>
      </c>
      <c r="CR113" s="163">
        <f>IFERROR(SUM(CL113:CQ113),0)</f>
        <v>0</v>
      </c>
      <c r="CS113" s="163">
        <f t="shared" ref="CS113:CX113" si="255">IFERROR(SUM(CS111:CS112),0)</f>
        <v>0</v>
      </c>
      <c r="CT113" s="163">
        <f t="shared" si="255"/>
        <v>0</v>
      </c>
      <c r="CU113" s="163">
        <f t="shared" si="255"/>
        <v>0</v>
      </c>
      <c r="CV113" s="163">
        <f t="shared" si="255"/>
        <v>0</v>
      </c>
      <c r="CW113" s="163">
        <f t="shared" si="255"/>
        <v>0</v>
      </c>
      <c r="CX113" s="163">
        <f t="shared" si="255"/>
        <v>0</v>
      </c>
      <c r="CY113" s="163">
        <f>IFERROR(SUM(CS113:CX113),0)</f>
        <v>0</v>
      </c>
      <c r="CZ113" s="163">
        <f t="shared" ref="CZ113:DE113" si="256">IFERROR(SUM(CZ111:CZ112),0)</f>
        <v>0</v>
      </c>
      <c r="DA113" s="163">
        <f t="shared" si="256"/>
        <v>0</v>
      </c>
      <c r="DB113" s="163">
        <f t="shared" si="256"/>
        <v>0</v>
      </c>
      <c r="DC113" s="163">
        <f t="shared" si="256"/>
        <v>0</v>
      </c>
      <c r="DD113" s="163">
        <f t="shared" si="256"/>
        <v>0</v>
      </c>
      <c r="DE113" s="163">
        <f t="shared" si="256"/>
        <v>0</v>
      </c>
      <c r="DF113" s="163">
        <f>IFERROR(SUM(CZ113:DE113),0)</f>
        <v>0</v>
      </c>
    </row>
    <row r="114" spans="2:111" s="76" customFormat="1" ht="22.35" customHeight="1" thickBot="1" x14ac:dyDescent="0.3">
      <c r="B114" s="36" t="s">
        <v>123</v>
      </c>
      <c r="C114" s="10"/>
      <c r="D114" s="10"/>
      <c r="E114" s="10"/>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row>
    <row r="115" spans="2:111" s="76" customFormat="1" ht="22.35" customHeight="1" x14ac:dyDescent="0.25">
      <c r="B115" s="35" t="s">
        <v>57</v>
      </c>
      <c r="C115" s="33" t="s">
        <v>58</v>
      </c>
      <c r="D115" s="33">
        <v>3</v>
      </c>
      <c r="E115" s="169"/>
      <c r="F115" s="164">
        <f t="shared" ref="F115:K115" si="257">IFERROR(SUM(F107,F111),0)</f>
        <v>0</v>
      </c>
      <c r="G115" s="164">
        <f t="shared" si="257"/>
        <v>0</v>
      </c>
      <c r="H115" s="164">
        <f t="shared" si="257"/>
        <v>0</v>
      </c>
      <c r="I115" s="164">
        <f t="shared" si="257"/>
        <v>0</v>
      </c>
      <c r="J115" s="164">
        <f t="shared" si="257"/>
        <v>0</v>
      </c>
      <c r="K115" s="164">
        <f t="shared" si="257"/>
        <v>0</v>
      </c>
      <c r="L115" s="163">
        <f>IFERROR(SUM(F115:K115),0)</f>
        <v>0</v>
      </c>
      <c r="M115" s="164">
        <f t="shared" ref="M115:R115" si="258">IFERROR(SUM(M107,M111),0)</f>
        <v>0</v>
      </c>
      <c r="N115" s="164">
        <f t="shared" si="258"/>
        <v>0</v>
      </c>
      <c r="O115" s="164">
        <f t="shared" si="258"/>
        <v>0</v>
      </c>
      <c r="P115" s="164">
        <f t="shared" si="258"/>
        <v>0</v>
      </c>
      <c r="Q115" s="164">
        <f t="shared" si="258"/>
        <v>0</v>
      </c>
      <c r="R115" s="164">
        <f t="shared" si="258"/>
        <v>0</v>
      </c>
      <c r="S115" s="163">
        <f>IFERROR(SUM(M115:R115),0)</f>
        <v>0</v>
      </c>
      <c r="T115" s="164">
        <f t="shared" ref="T115:Y115" si="259">IFERROR(SUM(T107,T111),0)</f>
        <v>0</v>
      </c>
      <c r="U115" s="164">
        <f t="shared" si="259"/>
        <v>0</v>
      </c>
      <c r="V115" s="164">
        <f t="shared" si="259"/>
        <v>0</v>
      </c>
      <c r="W115" s="164">
        <f t="shared" si="259"/>
        <v>0</v>
      </c>
      <c r="X115" s="164">
        <f t="shared" si="259"/>
        <v>0</v>
      </c>
      <c r="Y115" s="164">
        <f t="shared" si="259"/>
        <v>0</v>
      </c>
      <c r="Z115" s="163">
        <f>IFERROR(SUM(T115:Y115),0)</f>
        <v>0</v>
      </c>
      <c r="AA115" s="164">
        <f t="shared" ref="AA115:AF115" si="260">IFERROR(SUM(AA107,AA111),0)</f>
        <v>0</v>
      </c>
      <c r="AB115" s="164">
        <f t="shared" si="260"/>
        <v>0</v>
      </c>
      <c r="AC115" s="164">
        <f t="shared" si="260"/>
        <v>0</v>
      </c>
      <c r="AD115" s="164">
        <f t="shared" si="260"/>
        <v>0</v>
      </c>
      <c r="AE115" s="164">
        <f t="shared" si="260"/>
        <v>0</v>
      </c>
      <c r="AF115" s="164">
        <f t="shared" si="260"/>
        <v>0</v>
      </c>
      <c r="AG115" s="163">
        <f>IFERROR(SUM(AA115:AF115),0)</f>
        <v>0</v>
      </c>
      <c r="AH115" s="164">
        <f t="shared" ref="AH115:AM115" si="261">IFERROR(SUM(AH107,AH111),0)</f>
        <v>0</v>
      </c>
      <c r="AI115" s="164">
        <f t="shared" si="261"/>
        <v>0</v>
      </c>
      <c r="AJ115" s="164">
        <f t="shared" si="261"/>
        <v>0</v>
      </c>
      <c r="AK115" s="164">
        <f t="shared" si="261"/>
        <v>0</v>
      </c>
      <c r="AL115" s="164">
        <f t="shared" si="261"/>
        <v>0</v>
      </c>
      <c r="AM115" s="164">
        <f t="shared" si="261"/>
        <v>0</v>
      </c>
      <c r="AN115" s="163">
        <f>IFERROR(SUM(AH115:AM115),0)</f>
        <v>0</v>
      </c>
      <c r="AO115" s="51"/>
      <c r="AP115" s="51"/>
      <c r="AQ115" s="51"/>
      <c r="AR115" s="51"/>
      <c r="AS115" s="51"/>
      <c r="AT115" s="51"/>
      <c r="AU115" s="163">
        <f t="shared" ref="AU115" si="262">IFERROR(SUM(AO115:AT115),0)</f>
        <v>0</v>
      </c>
      <c r="AV115" s="51"/>
      <c r="AW115" s="51"/>
      <c r="AX115" s="51"/>
      <c r="AY115" s="51"/>
      <c r="AZ115" s="51"/>
      <c r="BA115" s="51"/>
      <c r="BB115" s="163">
        <f t="shared" ref="BB115" si="263">IFERROR(SUM(AV115:BA115),0)</f>
        <v>0</v>
      </c>
      <c r="BC115" s="51"/>
      <c r="BD115" s="51"/>
      <c r="BE115" s="51"/>
      <c r="BF115" s="51"/>
      <c r="BG115" s="51"/>
      <c r="BH115" s="51"/>
      <c r="BI115" s="163">
        <f t="shared" ref="BI115" si="264">IFERROR(SUM(BC115:BH115),0)</f>
        <v>0</v>
      </c>
      <c r="BJ115" s="51"/>
      <c r="BK115" s="51"/>
      <c r="BL115" s="51"/>
      <c r="BM115" s="51"/>
      <c r="BN115" s="51"/>
      <c r="BO115" s="51"/>
      <c r="BP115" s="163">
        <f t="shared" ref="BP115" si="265">IFERROR(SUM(BJ115:BO115),0)</f>
        <v>0</v>
      </c>
      <c r="BQ115" s="51"/>
      <c r="BR115" s="51"/>
      <c r="BS115" s="51"/>
      <c r="BT115" s="51"/>
      <c r="BU115" s="51"/>
      <c r="BV115" s="51"/>
      <c r="BW115" s="163">
        <f t="shared" ref="BW115" si="266">IFERROR(SUM(BQ115:BV115),0)</f>
        <v>0</v>
      </c>
      <c r="BX115" s="51"/>
      <c r="BY115" s="51"/>
      <c r="BZ115" s="51"/>
      <c r="CA115" s="51"/>
      <c r="CB115" s="51"/>
      <c r="CC115" s="51"/>
      <c r="CD115" s="163">
        <f t="shared" ref="CD115" si="267">IFERROR(SUM(BX115:CC115),0)</f>
        <v>0</v>
      </c>
      <c r="CE115" s="51"/>
      <c r="CF115" s="51"/>
      <c r="CG115" s="51"/>
      <c r="CH115" s="51"/>
      <c r="CI115" s="51"/>
      <c r="CJ115" s="51"/>
      <c r="CK115" s="163">
        <f t="shared" ref="CK115" si="268">IFERROR(SUM(CE115:CJ115),0)</f>
        <v>0</v>
      </c>
      <c r="CL115" s="51"/>
      <c r="CM115" s="51"/>
      <c r="CN115" s="51"/>
      <c r="CO115" s="51"/>
      <c r="CP115" s="51"/>
      <c r="CQ115" s="51"/>
      <c r="CR115" s="163">
        <f t="shared" ref="CR115" si="269">IFERROR(SUM(CL115:CQ115),0)</f>
        <v>0</v>
      </c>
      <c r="CS115" s="51"/>
      <c r="CT115" s="51"/>
      <c r="CU115" s="51"/>
      <c r="CV115" s="51"/>
      <c r="CW115" s="51"/>
      <c r="CX115" s="51"/>
      <c r="CY115" s="163">
        <f t="shared" ref="CY115" si="270">IFERROR(SUM(CS115:CX115),0)</f>
        <v>0</v>
      </c>
      <c r="CZ115" s="51"/>
      <c r="DA115" s="51"/>
      <c r="DB115" s="51"/>
      <c r="DC115" s="51"/>
      <c r="DD115" s="51"/>
      <c r="DE115" s="51"/>
      <c r="DF115" s="163">
        <f t="shared" ref="DF115" si="271">IFERROR(SUM(CZ115:DE115),0)</f>
        <v>0</v>
      </c>
    </row>
    <row r="116" spans="2:111" s="76" customFormat="1" ht="22.35" customHeight="1" x14ac:dyDescent="0.25">
      <c r="B116" s="35" t="s">
        <v>59</v>
      </c>
      <c r="C116" s="33" t="s">
        <v>58</v>
      </c>
      <c r="D116" s="33">
        <v>3</v>
      </c>
      <c r="E116" s="169"/>
      <c r="F116" s="164">
        <f t="shared" ref="F116:K116" si="272">IFERROR(SUM(F108,F112),0)</f>
        <v>0</v>
      </c>
      <c r="G116" s="164">
        <f t="shared" si="272"/>
        <v>0</v>
      </c>
      <c r="H116" s="164">
        <f t="shared" si="272"/>
        <v>0</v>
      </c>
      <c r="I116" s="164">
        <f t="shared" si="272"/>
        <v>0</v>
      </c>
      <c r="J116" s="164">
        <f t="shared" si="272"/>
        <v>0</v>
      </c>
      <c r="K116" s="164">
        <f t="shared" si="272"/>
        <v>0</v>
      </c>
      <c r="L116" s="163">
        <f>IFERROR(SUM(F116:K116),0)</f>
        <v>0</v>
      </c>
      <c r="M116" s="164">
        <f t="shared" ref="M116:R116" si="273">IFERROR(SUM(M108,M112),0)</f>
        <v>0</v>
      </c>
      <c r="N116" s="164">
        <f t="shared" si="273"/>
        <v>0</v>
      </c>
      <c r="O116" s="164">
        <f t="shared" si="273"/>
        <v>0</v>
      </c>
      <c r="P116" s="164">
        <f t="shared" si="273"/>
        <v>0</v>
      </c>
      <c r="Q116" s="164">
        <f t="shared" si="273"/>
        <v>0</v>
      </c>
      <c r="R116" s="164">
        <f t="shared" si="273"/>
        <v>0</v>
      </c>
      <c r="S116" s="163">
        <f>IFERROR(SUM(M116:R116),0)</f>
        <v>0</v>
      </c>
      <c r="T116" s="164">
        <f t="shared" ref="T116:Y116" si="274">IFERROR(SUM(T108,T112),0)</f>
        <v>0</v>
      </c>
      <c r="U116" s="164">
        <f t="shared" si="274"/>
        <v>0</v>
      </c>
      <c r="V116" s="164">
        <f t="shared" si="274"/>
        <v>0</v>
      </c>
      <c r="W116" s="164">
        <f t="shared" si="274"/>
        <v>0</v>
      </c>
      <c r="X116" s="164">
        <f t="shared" si="274"/>
        <v>0</v>
      </c>
      <c r="Y116" s="164">
        <f t="shared" si="274"/>
        <v>0</v>
      </c>
      <c r="Z116" s="163">
        <f>IFERROR(SUM(T116:Y116),0)</f>
        <v>0</v>
      </c>
      <c r="AA116" s="164">
        <f t="shared" ref="AA116:AF116" si="275">IFERROR(SUM(AA108,AA112),0)</f>
        <v>0</v>
      </c>
      <c r="AB116" s="164">
        <f t="shared" si="275"/>
        <v>0</v>
      </c>
      <c r="AC116" s="164">
        <f t="shared" si="275"/>
        <v>0</v>
      </c>
      <c r="AD116" s="164">
        <f t="shared" si="275"/>
        <v>0</v>
      </c>
      <c r="AE116" s="164">
        <f t="shared" si="275"/>
        <v>0</v>
      </c>
      <c r="AF116" s="164">
        <f t="shared" si="275"/>
        <v>0</v>
      </c>
      <c r="AG116" s="163">
        <f>IFERROR(SUM(AA116:AF116),0)</f>
        <v>0</v>
      </c>
      <c r="AH116" s="164">
        <f t="shared" ref="AH116:AM116" si="276">IFERROR(SUM(AH108,AH112),0)</f>
        <v>0</v>
      </c>
      <c r="AI116" s="164">
        <f t="shared" si="276"/>
        <v>0</v>
      </c>
      <c r="AJ116" s="164">
        <f t="shared" si="276"/>
        <v>0</v>
      </c>
      <c r="AK116" s="164">
        <f t="shared" si="276"/>
        <v>0</v>
      </c>
      <c r="AL116" s="164">
        <f t="shared" si="276"/>
        <v>0</v>
      </c>
      <c r="AM116" s="164">
        <f t="shared" si="276"/>
        <v>0</v>
      </c>
      <c r="AN116" s="163">
        <f>IFERROR(SUM(AH116:AM116),0)</f>
        <v>0</v>
      </c>
      <c r="AO116" s="165"/>
      <c r="AP116" s="165"/>
      <c r="AQ116" s="165"/>
      <c r="AR116" s="165"/>
      <c r="AS116" s="165"/>
      <c r="AT116" s="165"/>
      <c r="AU116" s="165"/>
      <c r="AV116" s="165"/>
      <c r="AW116" s="165"/>
      <c r="AX116" s="165"/>
      <c r="AY116" s="165"/>
      <c r="AZ116" s="165"/>
      <c r="BA116" s="165"/>
      <c r="BB116" s="165"/>
      <c r="BC116" s="165"/>
      <c r="BD116" s="165"/>
      <c r="BE116" s="165"/>
      <c r="BF116" s="165"/>
      <c r="BG116" s="165"/>
      <c r="BH116" s="165"/>
      <c r="BI116" s="165"/>
      <c r="BJ116" s="165"/>
      <c r="BK116" s="165"/>
      <c r="BL116" s="165"/>
      <c r="BM116" s="165"/>
      <c r="BN116" s="165"/>
      <c r="BO116" s="165"/>
      <c r="BP116" s="165"/>
      <c r="BQ116" s="165"/>
      <c r="BR116" s="165"/>
      <c r="BS116" s="165"/>
      <c r="BT116" s="165"/>
      <c r="BU116" s="165"/>
      <c r="BV116" s="165"/>
      <c r="BW116" s="165"/>
      <c r="BX116" s="165"/>
      <c r="BY116" s="165"/>
      <c r="BZ116" s="165"/>
      <c r="CA116" s="165"/>
      <c r="CB116" s="165"/>
      <c r="CC116" s="165"/>
      <c r="CD116" s="165"/>
      <c r="CE116" s="165"/>
      <c r="CF116" s="165"/>
      <c r="CG116" s="165"/>
      <c r="CH116" s="165"/>
      <c r="CI116" s="165"/>
      <c r="CJ116" s="165"/>
      <c r="CK116" s="165"/>
      <c r="CL116" s="165"/>
      <c r="CM116" s="165"/>
      <c r="CN116" s="165"/>
      <c r="CO116" s="165"/>
      <c r="CP116" s="165"/>
      <c r="CQ116" s="165"/>
      <c r="CR116" s="165"/>
      <c r="CS116" s="165"/>
      <c r="CT116" s="165"/>
      <c r="CU116" s="165"/>
      <c r="CV116" s="165"/>
      <c r="CW116" s="165"/>
      <c r="CX116" s="165"/>
      <c r="CY116" s="165"/>
      <c r="CZ116" s="165"/>
      <c r="DA116" s="165"/>
      <c r="DB116" s="165"/>
      <c r="DC116" s="165"/>
      <c r="DD116" s="165"/>
      <c r="DE116" s="165"/>
      <c r="DF116" s="165"/>
    </row>
    <row r="117" spans="2:111" s="76" customFormat="1" ht="22.35" customHeight="1" x14ac:dyDescent="0.25">
      <c r="B117" s="35" t="s">
        <v>121</v>
      </c>
      <c r="C117" s="33" t="s">
        <v>58</v>
      </c>
      <c r="D117" s="33">
        <v>3</v>
      </c>
      <c r="E117" s="169"/>
      <c r="F117" s="163">
        <f>IFERROR(SUM(F115:F116),0)</f>
        <v>0</v>
      </c>
      <c r="G117" s="163">
        <f t="shared" ref="G117:K117" si="277">IFERROR(SUM(G115:G116),0)</f>
        <v>0</v>
      </c>
      <c r="H117" s="163">
        <f t="shared" si="277"/>
        <v>0</v>
      </c>
      <c r="I117" s="163">
        <f t="shared" si="277"/>
        <v>0</v>
      </c>
      <c r="J117" s="163">
        <f t="shared" si="277"/>
        <v>0</v>
      </c>
      <c r="K117" s="163">
        <f t="shared" si="277"/>
        <v>0</v>
      </c>
      <c r="L117" s="163">
        <f>IFERROR(SUM(F117:K117),0)</f>
        <v>0</v>
      </c>
      <c r="M117" s="163">
        <f t="shared" ref="M117:R117" si="278">IFERROR(SUM(M115:M116),0)</f>
        <v>0</v>
      </c>
      <c r="N117" s="163">
        <f t="shared" si="278"/>
        <v>0</v>
      </c>
      <c r="O117" s="163">
        <f t="shared" si="278"/>
        <v>0</v>
      </c>
      <c r="P117" s="163">
        <f t="shared" si="278"/>
        <v>0</v>
      </c>
      <c r="Q117" s="163">
        <f t="shared" si="278"/>
        <v>0</v>
      </c>
      <c r="R117" s="163">
        <f t="shared" si="278"/>
        <v>0</v>
      </c>
      <c r="S117" s="163">
        <f>IFERROR(SUM(M117:R117),0)</f>
        <v>0</v>
      </c>
      <c r="T117" s="163">
        <f t="shared" ref="T117:Y117" si="279">IFERROR(SUM(T115:T116),0)</f>
        <v>0</v>
      </c>
      <c r="U117" s="163">
        <f t="shared" si="279"/>
        <v>0</v>
      </c>
      <c r="V117" s="163">
        <f t="shared" si="279"/>
        <v>0</v>
      </c>
      <c r="W117" s="163">
        <f t="shared" si="279"/>
        <v>0</v>
      </c>
      <c r="X117" s="163">
        <f t="shared" si="279"/>
        <v>0</v>
      </c>
      <c r="Y117" s="163">
        <f t="shared" si="279"/>
        <v>0</v>
      </c>
      <c r="Z117" s="163">
        <f>IFERROR(SUM(T117:Y117),0)</f>
        <v>0</v>
      </c>
      <c r="AA117" s="163">
        <f t="shared" ref="AA117:AF117" si="280">IFERROR(SUM(AA115:AA116),0)</f>
        <v>0</v>
      </c>
      <c r="AB117" s="163">
        <f t="shared" si="280"/>
        <v>0</v>
      </c>
      <c r="AC117" s="163">
        <f t="shared" si="280"/>
        <v>0</v>
      </c>
      <c r="AD117" s="163">
        <f t="shared" si="280"/>
        <v>0</v>
      </c>
      <c r="AE117" s="163">
        <f t="shared" si="280"/>
        <v>0</v>
      </c>
      <c r="AF117" s="163">
        <f t="shared" si="280"/>
        <v>0</v>
      </c>
      <c r="AG117" s="163">
        <f>IFERROR(SUM(AA117:AF117),0)</f>
        <v>0</v>
      </c>
      <c r="AH117" s="163">
        <f t="shared" ref="AH117:AM117" si="281">IFERROR(SUM(AH115:AH116),0)</f>
        <v>0</v>
      </c>
      <c r="AI117" s="163">
        <f t="shared" si="281"/>
        <v>0</v>
      </c>
      <c r="AJ117" s="163">
        <f t="shared" si="281"/>
        <v>0</v>
      </c>
      <c r="AK117" s="163">
        <f t="shared" si="281"/>
        <v>0</v>
      </c>
      <c r="AL117" s="163">
        <f t="shared" si="281"/>
        <v>0</v>
      </c>
      <c r="AM117" s="163">
        <f t="shared" si="281"/>
        <v>0</v>
      </c>
      <c r="AN117" s="163">
        <f>IFERROR(SUM(AH117:AM117),0)</f>
        <v>0</v>
      </c>
      <c r="AO117" s="163">
        <f t="shared" ref="AO117:AT117" si="282">IFERROR(SUM(AO115:AO116),0)</f>
        <v>0</v>
      </c>
      <c r="AP117" s="163">
        <f t="shared" si="282"/>
        <v>0</v>
      </c>
      <c r="AQ117" s="163">
        <f t="shared" si="282"/>
        <v>0</v>
      </c>
      <c r="AR117" s="163">
        <f t="shared" si="282"/>
        <v>0</v>
      </c>
      <c r="AS117" s="163">
        <f t="shared" si="282"/>
        <v>0</v>
      </c>
      <c r="AT117" s="163">
        <f t="shared" si="282"/>
        <v>0</v>
      </c>
      <c r="AU117" s="163">
        <f>IFERROR(SUM(AO117:AT117),0)</f>
        <v>0</v>
      </c>
      <c r="AV117" s="163">
        <f t="shared" ref="AV117:BA117" si="283">IFERROR(SUM(AV115:AV116),0)</f>
        <v>0</v>
      </c>
      <c r="AW117" s="163">
        <f t="shared" si="283"/>
        <v>0</v>
      </c>
      <c r="AX117" s="163">
        <f t="shared" si="283"/>
        <v>0</v>
      </c>
      <c r="AY117" s="163">
        <f t="shared" si="283"/>
        <v>0</v>
      </c>
      <c r="AZ117" s="163">
        <f t="shared" si="283"/>
        <v>0</v>
      </c>
      <c r="BA117" s="163">
        <f t="shared" si="283"/>
        <v>0</v>
      </c>
      <c r="BB117" s="163">
        <f>IFERROR(SUM(AV117:BA117),0)</f>
        <v>0</v>
      </c>
      <c r="BC117" s="163">
        <f t="shared" ref="BC117:BH117" si="284">IFERROR(SUM(BC115:BC116),0)</f>
        <v>0</v>
      </c>
      <c r="BD117" s="163">
        <f t="shared" si="284"/>
        <v>0</v>
      </c>
      <c r="BE117" s="163">
        <f t="shared" si="284"/>
        <v>0</v>
      </c>
      <c r="BF117" s="163">
        <f t="shared" si="284"/>
        <v>0</v>
      </c>
      <c r="BG117" s="163">
        <f t="shared" si="284"/>
        <v>0</v>
      </c>
      <c r="BH117" s="163">
        <f t="shared" si="284"/>
        <v>0</v>
      </c>
      <c r="BI117" s="163">
        <f>IFERROR(SUM(BC117:BH117),0)</f>
        <v>0</v>
      </c>
      <c r="BJ117" s="163">
        <f t="shared" ref="BJ117:BO117" si="285">IFERROR(SUM(BJ115:BJ116),0)</f>
        <v>0</v>
      </c>
      <c r="BK117" s="163">
        <f t="shared" si="285"/>
        <v>0</v>
      </c>
      <c r="BL117" s="163">
        <f t="shared" si="285"/>
        <v>0</v>
      </c>
      <c r="BM117" s="163">
        <f t="shared" si="285"/>
        <v>0</v>
      </c>
      <c r="BN117" s="163">
        <f t="shared" si="285"/>
        <v>0</v>
      </c>
      <c r="BO117" s="163">
        <f t="shared" si="285"/>
        <v>0</v>
      </c>
      <c r="BP117" s="163">
        <f>IFERROR(SUM(BJ117:BO117),0)</f>
        <v>0</v>
      </c>
      <c r="BQ117" s="163">
        <f t="shared" ref="BQ117:BV117" si="286">IFERROR(SUM(BQ115:BQ116),0)</f>
        <v>0</v>
      </c>
      <c r="BR117" s="163">
        <f t="shared" si="286"/>
        <v>0</v>
      </c>
      <c r="BS117" s="163">
        <f t="shared" si="286"/>
        <v>0</v>
      </c>
      <c r="BT117" s="163">
        <f t="shared" si="286"/>
        <v>0</v>
      </c>
      <c r="BU117" s="163">
        <f t="shared" si="286"/>
        <v>0</v>
      </c>
      <c r="BV117" s="163">
        <f t="shared" si="286"/>
        <v>0</v>
      </c>
      <c r="BW117" s="163">
        <f>IFERROR(SUM(BQ117:BV117),0)</f>
        <v>0</v>
      </c>
      <c r="BX117" s="163">
        <f t="shared" ref="BX117:CC117" si="287">IFERROR(SUM(BX115:BX116),0)</f>
        <v>0</v>
      </c>
      <c r="BY117" s="163">
        <f t="shared" si="287"/>
        <v>0</v>
      </c>
      <c r="BZ117" s="163">
        <f t="shared" si="287"/>
        <v>0</v>
      </c>
      <c r="CA117" s="163">
        <f t="shared" si="287"/>
        <v>0</v>
      </c>
      <c r="CB117" s="163">
        <f t="shared" si="287"/>
        <v>0</v>
      </c>
      <c r="CC117" s="163">
        <f t="shared" si="287"/>
        <v>0</v>
      </c>
      <c r="CD117" s="163">
        <f>IFERROR(SUM(BX117:CC117),0)</f>
        <v>0</v>
      </c>
      <c r="CE117" s="163">
        <f t="shared" ref="CE117:CJ117" si="288">IFERROR(SUM(CE115:CE116),0)</f>
        <v>0</v>
      </c>
      <c r="CF117" s="163">
        <f t="shared" si="288"/>
        <v>0</v>
      </c>
      <c r="CG117" s="163">
        <f t="shared" si="288"/>
        <v>0</v>
      </c>
      <c r="CH117" s="163">
        <f t="shared" si="288"/>
        <v>0</v>
      </c>
      <c r="CI117" s="163">
        <f t="shared" si="288"/>
        <v>0</v>
      </c>
      <c r="CJ117" s="163">
        <f t="shared" si="288"/>
        <v>0</v>
      </c>
      <c r="CK117" s="163">
        <f>IFERROR(SUM(CE117:CJ117),0)</f>
        <v>0</v>
      </c>
      <c r="CL117" s="163">
        <f t="shared" ref="CL117:CQ117" si="289">IFERROR(SUM(CL115:CL116),0)</f>
        <v>0</v>
      </c>
      <c r="CM117" s="163">
        <f t="shared" si="289"/>
        <v>0</v>
      </c>
      <c r="CN117" s="163">
        <f t="shared" si="289"/>
        <v>0</v>
      </c>
      <c r="CO117" s="163">
        <f t="shared" si="289"/>
        <v>0</v>
      </c>
      <c r="CP117" s="163">
        <f t="shared" si="289"/>
        <v>0</v>
      </c>
      <c r="CQ117" s="163">
        <f t="shared" si="289"/>
        <v>0</v>
      </c>
      <c r="CR117" s="163">
        <f>IFERROR(SUM(CL117:CQ117),0)</f>
        <v>0</v>
      </c>
      <c r="CS117" s="163">
        <f t="shared" ref="CS117:CX117" si="290">IFERROR(SUM(CS115:CS116),0)</f>
        <v>0</v>
      </c>
      <c r="CT117" s="163">
        <f t="shared" si="290"/>
        <v>0</v>
      </c>
      <c r="CU117" s="163">
        <f t="shared" si="290"/>
        <v>0</v>
      </c>
      <c r="CV117" s="163">
        <f t="shared" si="290"/>
        <v>0</v>
      </c>
      <c r="CW117" s="163">
        <f t="shared" si="290"/>
        <v>0</v>
      </c>
      <c r="CX117" s="163">
        <f t="shared" si="290"/>
        <v>0</v>
      </c>
      <c r="CY117" s="163">
        <f>IFERROR(SUM(CS117:CX117),0)</f>
        <v>0</v>
      </c>
      <c r="CZ117" s="163">
        <f t="shared" ref="CZ117:DE117" si="291">IFERROR(SUM(CZ115:CZ116),0)</f>
        <v>0</v>
      </c>
      <c r="DA117" s="163">
        <f t="shared" si="291"/>
        <v>0</v>
      </c>
      <c r="DB117" s="163">
        <f t="shared" si="291"/>
        <v>0</v>
      </c>
      <c r="DC117" s="163">
        <f t="shared" si="291"/>
        <v>0</v>
      </c>
      <c r="DD117" s="163">
        <f t="shared" si="291"/>
        <v>0</v>
      </c>
      <c r="DE117" s="163">
        <f t="shared" si="291"/>
        <v>0</v>
      </c>
      <c r="DF117" s="163">
        <f>IFERROR(SUM(CZ117:DE117),0)</f>
        <v>0</v>
      </c>
    </row>
    <row r="118" spans="2:111" s="76" customFormat="1" ht="22.35" customHeight="1" thickBot="1" x14ac:dyDescent="0.3">
      <c r="B118" s="10"/>
      <c r="C118" s="78"/>
      <c r="D118" s="78"/>
      <c r="E118" s="78"/>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c r="CN118" s="82"/>
      <c r="CO118" s="82"/>
      <c r="CP118" s="82"/>
      <c r="CQ118" s="82"/>
      <c r="CR118" s="82"/>
      <c r="CS118" s="82"/>
      <c r="CT118" s="82"/>
      <c r="CU118" s="82"/>
      <c r="CV118" s="82"/>
      <c r="CW118" s="82"/>
      <c r="CX118" s="82"/>
      <c r="CY118" s="82"/>
      <c r="CZ118" s="82"/>
      <c r="DA118" s="82"/>
      <c r="DB118" s="82"/>
      <c r="DC118" s="82"/>
      <c r="DD118" s="82"/>
      <c r="DE118" s="82"/>
      <c r="DF118" s="82"/>
    </row>
    <row r="119" spans="2:111" s="76" customFormat="1" ht="22.5" customHeight="1" thickBot="1" x14ac:dyDescent="0.3">
      <c r="B119" s="42" t="s">
        <v>129</v>
      </c>
      <c r="C119" s="7"/>
      <c r="D119" s="7"/>
      <c r="E119" s="7"/>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row>
    <row r="120" spans="2:111" s="76" customFormat="1" ht="25.5" customHeight="1" x14ac:dyDescent="0.25">
      <c r="B120" s="35" t="s">
        <v>114</v>
      </c>
      <c r="C120" s="33" t="s">
        <v>115</v>
      </c>
      <c r="D120" s="33">
        <v>0</v>
      </c>
      <c r="E120" s="168" t="str">
        <f>B119</f>
        <v>TRICKLING FILTERS</v>
      </c>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row>
    <row r="121" spans="2:111" s="76" customFormat="1" ht="22.5" customHeight="1" x14ac:dyDescent="0.25">
      <c r="B121" s="35" t="s">
        <v>116</v>
      </c>
      <c r="C121" s="33" t="s">
        <v>58</v>
      </c>
      <c r="D121" s="33">
        <v>3</v>
      </c>
      <c r="E121" s="163">
        <f>IFERROR(SUM(E122:E123),0)</f>
        <v>0</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row>
    <row r="122" spans="2:111" s="76" customFormat="1" ht="22.5" customHeight="1" x14ac:dyDescent="0.25">
      <c r="B122" s="35" t="s">
        <v>117</v>
      </c>
      <c r="C122" s="33" t="s">
        <v>58</v>
      </c>
      <c r="D122" s="33">
        <v>3</v>
      </c>
      <c r="E122" s="163">
        <f>IFERROR(SUM(L122,S122,AG122,Z122,AN122),0)</f>
        <v>0</v>
      </c>
      <c r="F122" s="51"/>
      <c r="G122" s="51"/>
      <c r="H122" s="51"/>
      <c r="I122" s="51"/>
      <c r="J122" s="51"/>
      <c r="K122" s="51"/>
      <c r="L122" s="163">
        <f>IFERROR(SUM(F122:K122),0)</f>
        <v>0</v>
      </c>
      <c r="M122" s="51"/>
      <c r="N122" s="51"/>
      <c r="O122" s="51"/>
      <c r="P122" s="51"/>
      <c r="Q122" s="51"/>
      <c r="R122" s="51"/>
      <c r="S122" s="163">
        <f>IFERROR(SUM(M122:R122),0)</f>
        <v>0</v>
      </c>
      <c r="T122" s="51"/>
      <c r="U122" s="51"/>
      <c r="V122" s="51"/>
      <c r="W122" s="51"/>
      <c r="X122" s="51"/>
      <c r="Y122" s="51"/>
      <c r="Z122" s="163">
        <f>IFERROR(SUM(T122:Y122),0)</f>
        <v>0</v>
      </c>
      <c r="AA122" s="51"/>
      <c r="AB122" s="51"/>
      <c r="AC122" s="51"/>
      <c r="AD122" s="51"/>
      <c r="AE122" s="51"/>
      <c r="AF122" s="51"/>
      <c r="AG122" s="163">
        <f>IFERROR(SUM(AA122:AF122),0)</f>
        <v>0</v>
      </c>
      <c r="AH122" s="51"/>
      <c r="AI122" s="51"/>
      <c r="AJ122" s="51"/>
      <c r="AK122" s="51"/>
      <c r="AL122" s="51"/>
      <c r="AM122" s="51"/>
      <c r="AN122" s="163">
        <f>IFERROR(SUM(AH122:AM122),0)</f>
        <v>0</v>
      </c>
      <c r="AO122" s="51"/>
      <c r="AP122" s="51"/>
      <c r="AQ122" s="51"/>
      <c r="AR122" s="51"/>
      <c r="AS122" s="51"/>
      <c r="AT122" s="51"/>
      <c r="AU122" s="163">
        <f>IFERROR(SUM(AO122:AT122),0)</f>
        <v>0</v>
      </c>
      <c r="AV122" s="51"/>
      <c r="AW122" s="51"/>
      <c r="AX122" s="51"/>
      <c r="AY122" s="51"/>
      <c r="AZ122" s="51"/>
      <c r="BA122" s="51"/>
      <c r="BB122" s="163">
        <f>IFERROR(SUM(AV122:BA122),0)</f>
        <v>0</v>
      </c>
      <c r="BC122" s="51"/>
      <c r="BD122" s="51"/>
      <c r="BE122" s="51"/>
      <c r="BF122" s="51"/>
      <c r="BG122" s="51"/>
      <c r="BH122" s="51"/>
      <c r="BI122" s="163">
        <f>IFERROR(SUM(BC122:BH122),0)</f>
        <v>0</v>
      </c>
      <c r="BJ122" s="51"/>
      <c r="BK122" s="51"/>
      <c r="BL122" s="51"/>
      <c r="BM122" s="51"/>
      <c r="BN122" s="51"/>
      <c r="BO122" s="51"/>
      <c r="BP122" s="163">
        <f>IFERROR(SUM(BJ122:BO122),0)</f>
        <v>0</v>
      </c>
      <c r="BQ122" s="51"/>
      <c r="BR122" s="51"/>
      <c r="BS122" s="51"/>
      <c r="BT122" s="51"/>
      <c r="BU122" s="51"/>
      <c r="BV122" s="51"/>
      <c r="BW122" s="163">
        <f>IFERROR(SUM(BQ122:BV122),0)</f>
        <v>0</v>
      </c>
      <c r="BX122" s="51"/>
      <c r="BY122" s="51"/>
      <c r="BZ122" s="51"/>
      <c r="CA122" s="51"/>
      <c r="CB122" s="51"/>
      <c r="CC122" s="51"/>
      <c r="CD122" s="163">
        <f>IFERROR(SUM(BX122:CC122),0)</f>
        <v>0</v>
      </c>
      <c r="CE122" s="51"/>
      <c r="CF122" s="51"/>
      <c r="CG122" s="51"/>
      <c r="CH122" s="51"/>
      <c r="CI122" s="51"/>
      <c r="CJ122" s="51"/>
      <c r="CK122" s="163">
        <f>IFERROR(SUM(CE122:CJ122),0)</f>
        <v>0</v>
      </c>
      <c r="CL122" s="51"/>
      <c r="CM122" s="51"/>
      <c r="CN122" s="51"/>
      <c r="CO122" s="51"/>
      <c r="CP122" s="51"/>
      <c r="CQ122" s="51"/>
      <c r="CR122" s="163">
        <f>IFERROR(SUM(CL122:CQ122),0)</f>
        <v>0</v>
      </c>
      <c r="CS122" s="51"/>
      <c r="CT122" s="51"/>
      <c r="CU122" s="51"/>
      <c r="CV122" s="51"/>
      <c r="CW122" s="51"/>
      <c r="CX122" s="51"/>
      <c r="CY122" s="163">
        <f>IFERROR(SUM(CS122:CX122),0)</f>
        <v>0</v>
      </c>
      <c r="CZ122" s="51"/>
      <c r="DA122" s="51"/>
      <c r="DB122" s="51"/>
      <c r="DC122" s="51"/>
      <c r="DD122" s="51"/>
      <c r="DE122" s="51"/>
      <c r="DF122" s="163">
        <f>IFERROR(SUM(CZ122:DE122),0)</f>
        <v>0</v>
      </c>
      <c r="DG122" s="8"/>
    </row>
    <row r="123" spans="2:111" s="76" customFormat="1" ht="22.5" customHeight="1" x14ac:dyDescent="0.25">
      <c r="B123" s="35" t="s">
        <v>118</v>
      </c>
      <c r="C123" s="33" t="s">
        <v>58</v>
      </c>
      <c r="D123" s="33">
        <v>3</v>
      </c>
      <c r="E123" s="163">
        <f>IFERROR(SUM(L137,S137,Z137,AG137,AN137),0)</f>
        <v>0</v>
      </c>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row>
    <row r="124" spans="2:111" s="76" customFormat="1" ht="22.5" customHeight="1" thickBot="1" x14ac:dyDescent="0.3">
      <c r="B124" s="10"/>
      <c r="C124" s="78"/>
      <c r="D124" s="78"/>
      <c r="E124" s="78"/>
      <c r="F124" s="78"/>
      <c r="G124" s="78"/>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row>
    <row r="125" spans="2:111" s="76" customFormat="1" ht="22.5" customHeight="1" thickBot="1" x14ac:dyDescent="0.3">
      <c r="B125" s="36" t="s">
        <v>119</v>
      </c>
      <c r="C125" s="78"/>
      <c r="D125" s="78"/>
      <c r="E125" s="78"/>
      <c r="F125" s="79"/>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row>
    <row r="126" spans="2:111" s="76" customFormat="1" ht="22.2" customHeight="1" thickBot="1" x14ac:dyDescent="0.3">
      <c r="B126" s="36" t="s">
        <v>120</v>
      </c>
      <c r="C126" s="10"/>
      <c r="D126" s="10"/>
      <c r="E126" s="10"/>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row>
    <row r="127" spans="2:111" s="76" customFormat="1" ht="22.35" customHeight="1" x14ac:dyDescent="0.25">
      <c r="B127" s="35" t="s">
        <v>57</v>
      </c>
      <c r="C127" s="33" t="s">
        <v>58</v>
      </c>
      <c r="D127" s="33">
        <v>3</v>
      </c>
      <c r="E127" s="169"/>
      <c r="F127" s="165"/>
      <c r="G127" s="165"/>
      <c r="H127" s="165"/>
      <c r="I127" s="165"/>
      <c r="J127" s="165"/>
      <c r="K127" s="165"/>
      <c r="L127" s="165"/>
      <c r="M127" s="165"/>
      <c r="N127" s="165"/>
      <c r="O127" s="165"/>
      <c r="P127" s="165"/>
      <c r="Q127" s="165"/>
      <c r="R127" s="165"/>
      <c r="S127" s="165"/>
      <c r="T127" s="165"/>
      <c r="U127" s="165"/>
      <c r="V127" s="165"/>
      <c r="W127" s="165"/>
      <c r="X127" s="165"/>
      <c r="Y127" s="165"/>
      <c r="Z127" s="165"/>
      <c r="AA127" s="165"/>
      <c r="AB127" s="165"/>
      <c r="AC127" s="165"/>
      <c r="AD127" s="165"/>
      <c r="AE127" s="165"/>
      <c r="AF127" s="165"/>
      <c r="AG127" s="165"/>
      <c r="AH127" s="165"/>
      <c r="AI127" s="165"/>
      <c r="AJ127" s="165"/>
      <c r="AK127" s="165"/>
      <c r="AL127" s="165"/>
      <c r="AM127" s="165"/>
      <c r="AN127" s="165"/>
      <c r="AO127" s="165"/>
      <c r="AP127" s="165"/>
      <c r="AQ127" s="165"/>
      <c r="AR127" s="165"/>
      <c r="AS127" s="165"/>
      <c r="AT127" s="165"/>
      <c r="AU127" s="165"/>
      <c r="AV127" s="165"/>
      <c r="AW127" s="165"/>
      <c r="AX127" s="165"/>
      <c r="AY127" s="165"/>
      <c r="AZ127" s="165"/>
      <c r="BA127" s="165"/>
      <c r="BB127" s="165"/>
      <c r="BC127" s="165"/>
      <c r="BD127" s="165"/>
      <c r="BE127" s="165"/>
      <c r="BF127" s="165"/>
      <c r="BG127" s="165"/>
      <c r="BH127" s="165"/>
      <c r="BI127" s="165"/>
      <c r="BJ127" s="165"/>
      <c r="BK127" s="165"/>
      <c r="BL127" s="165"/>
      <c r="BM127" s="165"/>
      <c r="BN127" s="165"/>
      <c r="BO127" s="165"/>
      <c r="BP127" s="165"/>
      <c r="BQ127" s="165"/>
      <c r="BR127" s="165"/>
      <c r="BS127" s="165"/>
      <c r="BT127" s="165"/>
      <c r="BU127" s="165"/>
      <c r="BV127" s="165"/>
      <c r="BW127" s="165"/>
      <c r="BX127" s="165"/>
      <c r="BY127" s="165"/>
      <c r="BZ127" s="165"/>
      <c r="CA127" s="165"/>
      <c r="CB127" s="165"/>
      <c r="CC127" s="165"/>
      <c r="CD127" s="165"/>
      <c r="CE127" s="165"/>
      <c r="CF127" s="165"/>
      <c r="CG127" s="165"/>
      <c r="CH127" s="165"/>
      <c r="CI127" s="165"/>
      <c r="CJ127" s="165"/>
      <c r="CK127" s="165"/>
      <c r="CL127" s="165"/>
      <c r="CM127" s="165"/>
      <c r="CN127" s="165"/>
      <c r="CO127" s="165"/>
      <c r="CP127" s="165"/>
      <c r="CQ127" s="165"/>
      <c r="CR127" s="165"/>
      <c r="CS127" s="165"/>
      <c r="CT127" s="165"/>
      <c r="CU127" s="165"/>
      <c r="CV127" s="165"/>
      <c r="CW127" s="165"/>
      <c r="CX127" s="165"/>
      <c r="CY127" s="165"/>
      <c r="CZ127" s="165"/>
      <c r="DA127" s="165"/>
      <c r="DB127" s="165"/>
      <c r="DC127" s="165"/>
      <c r="DD127" s="165"/>
      <c r="DE127" s="165"/>
      <c r="DF127" s="165"/>
    </row>
    <row r="128" spans="2:111" s="76" customFormat="1" ht="22.35" customHeight="1" x14ac:dyDescent="0.25">
      <c r="B128" s="35" t="s">
        <v>59</v>
      </c>
      <c r="C128" s="33" t="s">
        <v>58</v>
      </c>
      <c r="D128" s="33">
        <v>3</v>
      </c>
      <c r="E128" s="169"/>
      <c r="F128" s="165"/>
      <c r="G128" s="165"/>
      <c r="H128" s="165"/>
      <c r="I128" s="165"/>
      <c r="J128" s="165"/>
      <c r="K128" s="165"/>
      <c r="L128" s="165"/>
      <c r="M128" s="165"/>
      <c r="N128" s="165"/>
      <c r="O128" s="165"/>
      <c r="P128" s="165"/>
      <c r="Q128" s="165"/>
      <c r="R128" s="165"/>
      <c r="S128" s="165"/>
      <c r="T128" s="165"/>
      <c r="U128" s="165"/>
      <c r="V128" s="165"/>
      <c r="W128" s="165"/>
      <c r="X128" s="165"/>
      <c r="Y128" s="165"/>
      <c r="Z128" s="165"/>
      <c r="AA128" s="165"/>
      <c r="AB128" s="165"/>
      <c r="AC128" s="165"/>
      <c r="AD128" s="165"/>
      <c r="AE128" s="165"/>
      <c r="AF128" s="165"/>
      <c r="AG128" s="165"/>
      <c r="AH128" s="165"/>
      <c r="AI128" s="165"/>
      <c r="AJ128" s="165"/>
      <c r="AK128" s="165"/>
      <c r="AL128" s="165"/>
      <c r="AM128" s="165"/>
      <c r="AN128" s="165"/>
      <c r="AO128" s="165"/>
      <c r="AP128" s="165"/>
      <c r="AQ128" s="165"/>
      <c r="AR128" s="165"/>
      <c r="AS128" s="165"/>
      <c r="AT128" s="165"/>
      <c r="AU128" s="165"/>
      <c r="AV128" s="165"/>
      <c r="AW128" s="165"/>
      <c r="AX128" s="165"/>
      <c r="AY128" s="165"/>
      <c r="AZ128" s="165"/>
      <c r="BA128" s="165"/>
      <c r="BB128" s="165"/>
      <c r="BC128" s="165"/>
      <c r="BD128" s="165"/>
      <c r="BE128" s="165"/>
      <c r="BF128" s="165"/>
      <c r="BG128" s="165"/>
      <c r="BH128" s="165"/>
      <c r="BI128" s="165"/>
      <c r="BJ128" s="165"/>
      <c r="BK128" s="165"/>
      <c r="BL128" s="165"/>
      <c r="BM128" s="165"/>
      <c r="BN128" s="165"/>
      <c r="BO128" s="165"/>
      <c r="BP128" s="165"/>
      <c r="BQ128" s="165"/>
      <c r="BR128" s="165"/>
      <c r="BS128" s="165"/>
      <c r="BT128" s="165"/>
      <c r="BU128" s="165"/>
      <c r="BV128" s="165"/>
      <c r="BW128" s="165"/>
      <c r="BX128" s="165"/>
      <c r="BY128" s="165"/>
      <c r="BZ128" s="165"/>
      <c r="CA128" s="165"/>
      <c r="CB128" s="165"/>
      <c r="CC128" s="165"/>
      <c r="CD128" s="165"/>
      <c r="CE128" s="165"/>
      <c r="CF128" s="165"/>
      <c r="CG128" s="165"/>
      <c r="CH128" s="165"/>
      <c r="CI128" s="165"/>
      <c r="CJ128" s="165"/>
      <c r="CK128" s="165"/>
      <c r="CL128" s="165"/>
      <c r="CM128" s="165"/>
      <c r="CN128" s="165"/>
      <c r="CO128" s="165"/>
      <c r="CP128" s="165"/>
      <c r="CQ128" s="165"/>
      <c r="CR128" s="165"/>
      <c r="CS128" s="165"/>
      <c r="CT128" s="165"/>
      <c r="CU128" s="165"/>
      <c r="CV128" s="165"/>
      <c r="CW128" s="165"/>
      <c r="CX128" s="165"/>
      <c r="CY128" s="165"/>
      <c r="CZ128" s="165"/>
      <c r="DA128" s="165"/>
      <c r="DB128" s="165"/>
      <c r="DC128" s="165"/>
      <c r="DD128" s="165"/>
      <c r="DE128" s="165"/>
      <c r="DF128" s="165"/>
    </row>
    <row r="129" spans="2:111" s="76" customFormat="1" ht="22.35" customHeight="1" thickBot="1" x14ac:dyDescent="0.3">
      <c r="B129" s="35" t="s">
        <v>121</v>
      </c>
      <c r="C129" s="33" t="s">
        <v>58</v>
      </c>
      <c r="D129" s="33">
        <v>3</v>
      </c>
      <c r="E129" s="169"/>
      <c r="F129" s="165"/>
      <c r="G129" s="165"/>
      <c r="H129" s="165"/>
      <c r="I129" s="165"/>
      <c r="J129" s="165"/>
      <c r="K129" s="165"/>
      <c r="L129" s="165"/>
      <c r="M129" s="165"/>
      <c r="N129" s="165"/>
      <c r="O129" s="165"/>
      <c r="P129" s="165"/>
      <c r="Q129" s="165"/>
      <c r="R129" s="165"/>
      <c r="S129" s="165"/>
      <c r="T129" s="165"/>
      <c r="U129" s="165"/>
      <c r="V129" s="165"/>
      <c r="W129" s="165"/>
      <c r="X129" s="165"/>
      <c r="Y129" s="165"/>
      <c r="Z129" s="165"/>
      <c r="AA129" s="165"/>
      <c r="AB129" s="165"/>
      <c r="AC129" s="165"/>
      <c r="AD129" s="165"/>
      <c r="AE129" s="165"/>
      <c r="AF129" s="165"/>
      <c r="AG129" s="165"/>
      <c r="AH129" s="165"/>
      <c r="AI129" s="165"/>
      <c r="AJ129" s="165"/>
      <c r="AK129" s="165"/>
      <c r="AL129" s="165"/>
      <c r="AM129" s="165"/>
      <c r="AN129" s="165"/>
      <c r="AO129" s="165"/>
      <c r="AP129" s="165"/>
      <c r="AQ129" s="165"/>
      <c r="AR129" s="165"/>
      <c r="AS129" s="165"/>
      <c r="AT129" s="165"/>
      <c r="AU129" s="165"/>
      <c r="AV129" s="165"/>
      <c r="AW129" s="165"/>
      <c r="AX129" s="165"/>
      <c r="AY129" s="165"/>
      <c r="AZ129" s="165"/>
      <c r="BA129" s="165"/>
      <c r="BB129" s="165"/>
      <c r="BC129" s="165"/>
      <c r="BD129" s="165"/>
      <c r="BE129" s="165"/>
      <c r="BF129" s="165"/>
      <c r="BG129" s="165"/>
      <c r="BH129" s="165"/>
      <c r="BI129" s="165"/>
      <c r="BJ129" s="165"/>
      <c r="BK129" s="165"/>
      <c r="BL129" s="165"/>
      <c r="BM129" s="165"/>
      <c r="BN129" s="165"/>
      <c r="BO129" s="165"/>
      <c r="BP129" s="165"/>
      <c r="BQ129" s="165"/>
      <c r="BR129" s="165"/>
      <c r="BS129" s="165"/>
      <c r="BT129" s="165"/>
      <c r="BU129" s="165"/>
      <c r="BV129" s="165"/>
      <c r="BW129" s="165"/>
      <c r="BX129" s="165"/>
      <c r="BY129" s="165"/>
      <c r="BZ129" s="165"/>
      <c r="CA129" s="165"/>
      <c r="CB129" s="165"/>
      <c r="CC129" s="165"/>
      <c r="CD129" s="165"/>
      <c r="CE129" s="165"/>
      <c r="CF129" s="165"/>
      <c r="CG129" s="165"/>
      <c r="CH129" s="165"/>
      <c r="CI129" s="165"/>
      <c r="CJ129" s="165"/>
      <c r="CK129" s="165"/>
      <c r="CL129" s="165"/>
      <c r="CM129" s="165"/>
      <c r="CN129" s="165"/>
      <c r="CO129" s="165"/>
      <c r="CP129" s="165"/>
      <c r="CQ129" s="165"/>
      <c r="CR129" s="165"/>
      <c r="CS129" s="165"/>
      <c r="CT129" s="165"/>
      <c r="CU129" s="165"/>
      <c r="CV129" s="165"/>
      <c r="CW129" s="165"/>
      <c r="CX129" s="165"/>
      <c r="CY129" s="165"/>
      <c r="CZ129" s="165"/>
      <c r="DA129" s="165"/>
      <c r="DB129" s="165"/>
      <c r="DC129" s="165"/>
      <c r="DD129" s="165"/>
      <c r="DE129" s="165"/>
      <c r="DF129" s="165"/>
    </row>
    <row r="130" spans="2:111" s="76" customFormat="1" ht="22.35" customHeight="1" thickBot="1" x14ac:dyDescent="0.3">
      <c r="B130" s="36" t="s">
        <v>122</v>
      </c>
      <c r="C130" s="10"/>
      <c r="D130" s="10"/>
      <c r="E130" s="10"/>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row>
    <row r="131" spans="2:111" s="76" customFormat="1" ht="22.35" customHeight="1" x14ac:dyDescent="0.25">
      <c r="B131" s="35" t="s">
        <v>57</v>
      </c>
      <c r="C131" s="33" t="s">
        <v>58</v>
      </c>
      <c r="D131" s="33">
        <v>3</v>
      </c>
      <c r="E131" s="169"/>
      <c r="F131" s="51"/>
      <c r="G131" s="51"/>
      <c r="H131" s="51"/>
      <c r="I131" s="51"/>
      <c r="J131" s="51"/>
      <c r="K131" s="51"/>
      <c r="L131" s="163">
        <f>IFERROR(SUM(F131:K131),0)</f>
        <v>0</v>
      </c>
      <c r="M131" s="51"/>
      <c r="N131" s="51"/>
      <c r="O131" s="51"/>
      <c r="P131" s="51"/>
      <c r="Q131" s="51"/>
      <c r="R131" s="51"/>
      <c r="S131" s="163">
        <f>IFERROR(SUM(M131:R131),0)</f>
        <v>0</v>
      </c>
      <c r="T131" s="51"/>
      <c r="U131" s="51"/>
      <c r="V131" s="51"/>
      <c r="W131" s="51"/>
      <c r="X131" s="51"/>
      <c r="Y131" s="51"/>
      <c r="Z131" s="163">
        <f>IFERROR(SUM(T131:Y131),0)</f>
        <v>0</v>
      </c>
      <c r="AA131" s="51"/>
      <c r="AB131" s="51"/>
      <c r="AC131" s="51"/>
      <c r="AD131" s="51"/>
      <c r="AE131" s="51"/>
      <c r="AF131" s="51"/>
      <c r="AG131" s="163">
        <f>IFERROR(SUM(AA131:AF131),0)</f>
        <v>0</v>
      </c>
      <c r="AH131" s="51"/>
      <c r="AI131" s="51"/>
      <c r="AJ131" s="51"/>
      <c r="AK131" s="51"/>
      <c r="AL131" s="51"/>
      <c r="AM131" s="51"/>
      <c r="AN131" s="163">
        <f>IFERROR(SUM(AH131:AM131),0)</f>
        <v>0</v>
      </c>
      <c r="AO131" s="51"/>
      <c r="AP131" s="51"/>
      <c r="AQ131" s="51"/>
      <c r="AR131" s="51"/>
      <c r="AS131" s="51"/>
      <c r="AT131" s="51"/>
      <c r="AU131" s="163">
        <f t="shared" ref="AU131" si="292">IFERROR(SUM(AO131:AT131),0)</f>
        <v>0</v>
      </c>
      <c r="AV131" s="51"/>
      <c r="AW131" s="51"/>
      <c r="AX131" s="51"/>
      <c r="AY131" s="51"/>
      <c r="AZ131" s="51"/>
      <c r="BA131" s="51"/>
      <c r="BB131" s="163">
        <f t="shared" ref="BB131" si="293">IFERROR(SUM(AV131:BA131),0)</f>
        <v>0</v>
      </c>
      <c r="BC131" s="51"/>
      <c r="BD131" s="51"/>
      <c r="BE131" s="51"/>
      <c r="BF131" s="51"/>
      <c r="BG131" s="51"/>
      <c r="BH131" s="51"/>
      <c r="BI131" s="163">
        <f t="shared" ref="BI131" si="294">IFERROR(SUM(BC131:BH131),0)</f>
        <v>0</v>
      </c>
      <c r="BJ131" s="51"/>
      <c r="BK131" s="51"/>
      <c r="BL131" s="51"/>
      <c r="BM131" s="51"/>
      <c r="BN131" s="51"/>
      <c r="BO131" s="51"/>
      <c r="BP131" s="163">
        <f t="shared" ref="BP131" si="295">IFERROR(SUM(BJ131:BO131),0)</f>
        <v>0</v>
      </c>
      <c r="BQ131" s="51"/>
      <c r="BR131" s="51"/>
      <c r="BS131" s="51"/>
      <c r="BT131" s="51"/>
      <c r="BU131" s="51"/>
      <c r="BV131" s="51"/>
      <c r="BW131" s="163">
        <f t="shared" ref="BW131" si="296">IFERROR(SUM(BQ131:BV131),0)</f>
        <v>0</v>
      </c>
      <c r="BX131" s="51"/>
      <c r="BY131" s="51"/>
      <c r="BZ131" s="51"/>
      <c r="CA131" s="51"/>
      <c r="CB131" s="51"/>
      <c r="CC131" s="51"/>
      <c r="CD131" s="163">
        <f t="shared" ref="CD131" si="297">IFERROR(SUM(BX131:CC131),0)</f>
        <v>0</v>
      </c>
      <c r="CE131" s="51"/>
      <c r="CF131" s="51"/>
      <c r="CG131" s="51"/>
      <c r="CH131" s="51"/>
      <c r="CI131" s="51"/>
      <c r="CJ131" s="51"/>
      <c r="CK131" s="163">
        <f t="shared" ref="CK131" si="298">IFERROR(SUM(CE131:CJ131),0)</f>
        <v>0</v>
      </c>
      <c r="CL131" s="51"/>
      <c r="CM131" s="51"/>
      <c r="CN131" s="51"/>
      <c r="CO131" s="51"/>
      <c r="CP131" s="51"/>
      <c r="CQ131" s="51"/>
      <c r="CR131" s="163">
        <f t="shared" ref="CR131" si="299">IFERROR(SUM(CL131:CQ131),0)</f>
        <v>0</v>
      </c>
      <c r="CS131" s="51"/>
      <c r="CT131" s="51"/>
      <c r="CU131" s="51"/>
      <c r="CV131" s="51"/>
      <c r="CW131" s="51"/>
      <c r="CX131" s="51"/>
      <c r="CY131" s="163">
        <f t="shared" ref="CY131" si="300">IFERROR(SUM(CS131:CX131),0)</f>
        <v>0</v>
      </c>
      <c r="CZ131" s="51"/>
      <c r="DA131" s="51"/>
      <c r="DB131" s="51"/>
      <c r="DC131" s="51"/>
      <c r="DD131" s="51"/>
      <c r="DE131" s="51"/>
      <c r="DF131" s="163">
        <f t="shared" ref="DF131" si="301">IFERROR(SUM(CZ131:DE131),0)</f>
        <v>0</v>
      </c>
    </row>
    <row r="132" spans="2:111" s="76" customFormat="1" ht="22.35" customHeight="1" x14ac:dyDescent="0.25">
      <c r="B132" s="35" t="s">
        <v>59</v>
      </c>
      <c r="C132" s="33" t="s">
        <v>58</v>
      </c>
      <c r="D132" s="33">
        <v>3</v>
      </c>
      <c r="E132" s="169"/>
      <c r="F132" s="51"/>
      <c r="G132" s="51"/>
      <c r="H132" s="51"/>
      <c r="I132" s="51"/>
      <c r="J132" s="51"/>
      <c r="K132" s="51"/>
      <c r="L132" s="163">
        <f>IFERROR(SUM(F132:K132),0)</f>
        <v>0</v>
      </c>
      <c r="M132" s="51"/>
      <c r="N132" s="51"/>
      <c r="O132" s="51"/>
      <c r="P132" s="51"/>
      <c r="Q132" s="51"/>
      <c r="R132" s="51"/>
      <c r="S132" s="163">
        <f>IFERROR(SUM(M132:R132),0)</f>
        <v>0</v>
      </c>
      <c r="T132" s="51"/>
      <c r="U132" s="51"/>
      <c r="V132" s="51"/>
      <c r="W132" s="51"/>
      <c r="X132" s="51"/>
      <c r="Y132" s="51"/>
      <c r="Z132" s="163">
        <f>IFERROR(SUM(T132:Y132),0)</f>
        <v>0</v>
      </c>
      <c r="AA132" s="51"/>
      <c r="AB132" s="51"/>
      <c r="AC132" s="51"/>
      <c r="AD132" s="51"/>
      <c r="AE132" s="51"/>
      <c r="AF132" s="51"/>
      <c r="AG132" s="163">
        <f>IFERROR(SUM(AA132:AF132),0)</f>
        <v>0</v>
      </c>
      <c r="AH132" s="51"/>
      <c r="AI132" s="51"/>
      <c r="AJ132" s="51"/>
      <c r="AK132" s="51"/>
      <c r="AL132" s="51"/>
      <c r="AM132" s="51"/>
      <c r="AN132" s="163">
        <f>IFERROR(SUM(AH132:AM132),0)</f>
        <v>0</v>
      </c>
      <c r="AO132" s="165"/>
      <c r="AP132" s="165"/>
      <c r="AQ132" s="165"/>
      <c r="AR132" s="165"/>
      <c r="AS132" s="165"/>
      <c r="AT132" s="165"/>
      <c r="AU132" s="165"/>
      <c r="AV132" s="165"/>
      <c r="AW132" s="165"/>
      <c r="AX132" s="165"/>
      <c r="AY132" s="165"/>
      <c r="AZ132" s="165"/>
      <c r="BA132" s="165"/>
      <c r="BB132" s="165"/>
      <c r="BC132" s="165"/>
      <c r="BD132" s="165"/>
      <c r="BE132" s="165"/>
      <c r="BF132" s="165"/>
      <c r="BG132" s="165"/>
      <c r="BH132" s="165"/>
      <c r="BI132" s="165"/>
      <c r="BJ132" s="165"/>
      <c r="BK132" s="165"/>
      <c r="BL132" s="165"/>
      <c r="BM132" s="165"/>
      <c r="BN132" s="165"/>
      <c r="BO132" s="165"/>
      <c r="BP132" s="165"/>
      <c r="BQ132" s="165"/>
      <c r="BR132" s="165"/>
      <c r="BS132" s="165"/>
      <c r="BT132" s="165"/>
      <c r="BU132" s="165"/>
      <c r="BV132" s="165"/>
      <c r="BW132" s="165"/>
      <c r="BX132" s="165"/>
      <c r="BY132" s="165"/>
      <c r="BZ132" s="165"/>
      <c r="CA132" s="165"/>
      <c r="CB132" s="165"/>
      <c r="CC132" s="165"/>
      <c r="CD132" s="165"/>
      <c r="CE132" s="165"/>
      <c r="CF132" s="165"/>
      <c r="CG132" s="165"/>
      <c r="CH132" s="165"/>
      <c r="CI132" s="165"/>
      <c r="CJ132" s="165"/>
      <c r="CK132" s="165"/>
      <c r="CL132" s="165"/>
      <c r="CM132" s="165"/>
      <c r="CN132" s="165"/>
      <c r="CO132" s="165"/>
      <c r="CP132" s="165"/>
      <c r="CQ132" s="165"/>
      <c r="CR132" s="165"/>
      <c r="CS132" s="165"/>
      <c r="CT132" s="165"/>
      <c r="CU132" s="165"/>
      <c r="CV132" s="165"/>
      <c r="CW132" s="165"/>
      <c r="CX132" s="165"/>
      <c r="CY132" s="165"/>
      <c r="CZ132" s="165"/>
      <c r="DA132" s="165"/>
      <c r="DB132" s="165"/>
      <c r="DC132" s="165"/>
      <c r="DD132" s="165"/>
      <c r="DE132" s="165"/>
      <c r="DF132" s="165"/>
    </row>
    <row r="133" spans="2:111" s="76" customFormat="1" ht="22.35" customHeight="1" thickBot="1" x14ac:dyDescent="0.3">
      <c r="B133" s="35" t="s">
        <v>121</v>
      </c>
      <c r="C133" s="33" t="s">
        <v>58</v>
      </c>
      <c r="D133" s="33">
        <v>3</v>
      </c>
      <c r="E133" s="169"/>
      <c r="F133" s="163">
        <f>IFERROR(SUM(F131:F132),0)</f>
        <v>0</v>
      </c>
      <c r="G133" s="163">
        <f t="shared" ref="G133:K133" si="302">IFERROR(SUM(G131:G132),0)</f>
        <v>0</v>
      </c>
      <c r="H133" s="163">
        <f t="shared" si="302"/>
        <v>0</v>
      </c>
      <c r="I133" s="163">
        <f t="shared" si="302"/>
        <v>0</v>
      </c>
      <c r="J133" s="163">
        <f t="shared" si="302"/>
        <v>0</v>
      </c>
      <c r="K133" s="163">
        <f t="shared" si="302"/>
        <v>0</v>
      </c>
      <c r="L133" s="163">
        <f>IFERROR(SUM(F133:K133),0)</f>
        <v>0</v>
      </c>
      <c r="M133" s="163">
        <f t="shared" ref="M133:R133" si="303">IFERROR(SUM(M131:M132),0)</f>
        <v>0</v>
      </c>
      <c r="N133" s="163">
        <f t="shared" si="303"/>
        <v>0</v>
      </c>
      <c r="O133" s="163">
        <f t="shared" si="303"/>
        <v>0</v>
      </c>
      <c r="P133" s="163">
        <f t="shared" si="303"/>
        <v>0</v>
      </c>
      <c r="Q133" s="163">
        <f t="shared" si="303"/>
        <v>0</v>
      </c>
      <c r="R133" s="163">
        <f t="shared" si="303"/>
        <v>0</v>
      </c>
      <c r="S133" s="163">
        <f>IFERROR(SUM(M133:R133),0)</f>
        <v>0</v>
      </c>
      <c r="T133" s="163">
        <f t="shared" ref="T133:Y133" si="304">IFERROR(SUM(T131:T132),0)</f>
        <v>0</v>
      </c>
      <c r="U133" s="163">
        <f t="shared" si="304"/>
        <v>0</v>
      </c>
      <c r="V133" s="163">
        <f t="shared" si="304"/>
        <v>0</v>
      </c>
      <c r="W133" s="163">
        <f t="shared" si="304"/>
        <v>0</v>
      </c>
      <c r="X133" s="163">
        <f t="shared" si="304"/>
        <v>0</v>
      </c>
      <c r="Y133" s="163">
        <f t="shared" si="304"/>
        <v>0</v>
      </c>
      <c r="Z133" s="163">
        <f>IFERROR(SUM(T133:Y133),0)</f>
        <v>0</v>
      </c>
      <c r="AA133" s="163">
        <f t="shared" ref="AA133:AF133" si="305">IFERROR(SUM(AA131:AA132),0)</f>
        <v>0</v>
      </c>
      <c r="AB133" s="163">
        <f t="shared" si="305"/>
        <v>0</v>
      </c>
      <c r="AC133" s="163">
        <f t="shared" si="305"/>
        <v>0</v>
      </c>
      <c r="AD133" s="163">
        <f t="shared" si="305"/>
        <v>0</v>
      </c>
      <c r="AE133" s="163">
        <f t="shared" si="305"/>
        <v>0</v>
      </c>
      <c r="AF133" s="163">
        <f t="shared" si="305"/>
        <v>0</v>
      </c>
      <c r="AG133" s="163">
        <f>IFERROR(SUM(AA133:AF133),0)</f>
        <v>0</v>
      </c>
      <c r="AH133" s="163">
        <f t="shared" ref="AH133:AM133" si="306">IFERROR(SUM(AH131:AH132),0)</f>
        <v>0</v>
      </c>
      <c r="AI133" s="163">
        <f t="shared" si="306"/>
        <v>0</v>
      </c>
      <c r="AJ133" s="163">
        <f t="shared" si="306"/>
        <v>0</v>
      </c>
      <c r="AK133" s="163">
        <f t="shared" si="306"/>
        <v>0</v>
      </c>
      <c r="AL133" s="163">
        <f t="shared" si="306"/>
        <v>0</v>
      </c>
      <c r="AM133" s="163">
        <f t="shared" si="306"/>
        <v>0</v>
      </c>
      <c r="AN133" s="163">
        <f>IFERROR(SUM(AH133:AM133),0)</f>
        <v>0</v>
      </c>
      <c r="AO133" s="163">
        <f t="shared" ref="AO133:AT133" si="307">IFERROR(SUM(AO131:AO132),0)</f>
        <v>0</v>
      </c>
      <c r="AP133" s="163">
        <f t="shared" si="307"/>
        <v>0</v>
      </c>
      <c r="AQ133" s="163">
        <f t="shared" si="307"/>
        <v>0</v>
      </c>
      <c r="AR133" s="163">
        <f t="shared" si="307"/>
        <v>0</v>
      </c>
      <c r="AS133" s="163">
        <f t="shared" si="307"/>
        <v>0</v>
      </c>
      <c r="AT133" s="163">
        <f t="shared" si="307"/>
        <v>0</v>
      </c>
      <c r="AU133" s="163">
        <f>IFERROR(SUM(AO133:AT133),0)</f>
        <v>0</v>
      </c>
      <c r="AV133" s="163">
        <f t="shared" ref="AV133:BA133" si="308">IFERROR(SUM(AV131:AV132),0)</f>
        <v>0</v>
      </c>
      <c r="AW133" s="163">
        <f t="shared" si="308"/>
        <v>0</v>
      </c>
      <c r="AX133" s="163">
        <f t="shared" si="308"/>
        <v>0</v>
      </c>
      <c r="AY133" s="163">
        <f t="shared" si="308"/>
        <v>0</v>
      </c>
      <c r="AZ133" s="163">
        <f t="shared" si="308"/>
        <v>0</v>
      </c>
      <c r="BA133" s="163">
        <f t="shared" si="308"/>
        <v>0</v>
      </c>
      <c r="BB133" s="163">
        <f>IFERROR(SUM(AV133:BA133),0)</f>
        <v>0</v>
      </c>
      <c r="BC133" s="163">
        <f t="shared" ref="BC133:BH133" si="309">IFERROR(SUM(BC131:BC132),0)</f>
        <v>0</v>
      </c>
      <c r="BD133" s="163">
        <f t="shared" si="309"/>
        <v>0</v>
      </c>
      <c r="BE133" s="163">
        <f t="shared" si="309"/>
        <v>0</v>
      </c>
      <c r="BF133" s="163">
        <f t="shared" si="309"/>
        <v>0</v>
      </c>
      <c r="BG133" s="163">
        <f t="shared" si="309"/>
        <v>0</v>
      </c>
      <c r="BH133" s="163">
        <f t="shared" si="309"/>
        <v>0</v>
      </c>
      <c r="BI133" s="163">
        <f>IFERROR(SUM(BC133:BH133),0)</f>
        <v>0</v>
      </c>
      <c r="BJ133" s="163">
        <f t="shared" ref="BJ133:BO133" si="310">IFERROR(SUM(BJ131:BJ132),0)</f>
        <v>0</v>
      </c>
      <c r="BK133" s="163">
        <f t="shared" si="310"/>
        <v>0</v>
      </c>
      <c r="BL133" s="163">
        <f t="shared" si="310"/>
        <v>0</v>
      </c>
      <c r="BM133" s="163">
        <f t="shared" si="310"/>
        <v>0</v>
      </c>
      <c r="BN133" s="163">
        <f t="shared" si="310"/>
        <v>0</v>
      </c>
      <c r="BO133" s="163">
        <f t="shared" si="310"/>
        <v>0</v>
      </c>
      <c r="BP133" s="163">
        <f>IFERROR(SUM(BJ133:BO133),0)</f>
        <v>0</v>
      </c>
      <c r="BQ133" s="163">
        <f t="shared" ref="BQ133:BV133" si="311">IFERROR(SUM(BQ131:BQ132),0)</f>
        <v>0</v>
      </c>
      <c r="BR133" s="163">
        <f t="shared" si="311"/>
        <v>0</v>
      </c>
      <c r="BS133" s="163">
        <f t="shared" si="311"/>
        <v>0</v>
      </c>
      <c r="BT133" s="163">
        <f t="shared" si="311"/>
        <v>0</v>
      </c>
      <c r="BU133" s="163">
        <f t="shared" si="311"/>
        <v>0</v>
      </c>
      <c r="BV133" s="163">
        <f t="shared" si="311"/>
        <v>0</v>
      </c>
      <c r="BW133" s="163">
        <f>IFERROR(SUM(BQ133:BV133),0)</f>
        <v>0</v>
      </c>
      <c r="BX133" s="163">
        <f t="shared" ref="BX133:CC133" si="312">IFERROR(SUM(BX131:BX132),0)</f>
        <v>0</v>
      </c>
      <c r="BY133" s="163">
        <f t="shared" si="312"/>
        <v>0</v>
      </c>
      <c r="BZ133" s="163">
        <f t="shared" si="312"/>
        <v>0</v>
      </c>
      <c r="CA133" s="163">
        <f t="shared" si="312"/>
        <v>0</v>
      </c>
      <c r="CB133" s="163">
        <f t="shared" si="312"/>
        <v>0</v>
      </c>
      <c r="CC133" s="163">
        <f t="shared" si="312"/>
        <v>0</v>
      </c>
      <c r="CD133" s="163">
        <f>IFERROR(SUM(BX133:CC133),0)</f>
        <v>0</v>
      </c>
      <c r="CE133" s="163">
        <f t="shared" ref="CE133:CJ133" si="313">IFERROR(SUM(CE131:CE132),0)</f>
        <v>0</v>
      </c>
      <c r="CF133" s="163">
        <f t="shared" si="313"/>
        <v>0</v>
      </c>
      <c r="CG133" s="163">
        <f t="shared" si="313"/>
        <v>0</v>
      </c>
      <c r="CH133" s="163">
        <f t="shared" si="313"/>
        <v>0</v>
      </c>
      <c r="CI133" s="163">
        <f t="shared" si="313"/>
        <v>0</v>
      </c>
      <c r="CJ133" s="163">
        <f t="shared" si="313"/>
        <v>0</v>
      </c>
      <c r="CK133" s="163">
        <f>IFERROR(SUM(CE133:CJ133),0)</f>
        <v>0</v>
      </c>
      <c r="CL133" s="163">
        <f t="shared" ref="CL133:CQ133" si="314">IFERROR(SUM(CL131:CL132),0)</f>
        <v>0</v>
      </c>
      <c r="CM133" s="163">
        <f t="shared" si="314"/>
        <v>0</v>
      </c>
      <c r="CN133" s="163">
        <f t="shared" si="314"/>
        <v>0</v>
      </c>
      <c r="CO133" s="163">
        <f t="shared" si="314"/>
        <v>0</v>
      </c>
      <c r="CP133" s="163">
        <f t="shared" si="314"/>
        <v>0</v>
      </c>
      <c r="CQ133" s="163">
        <f t="shared" si="314"/>
        <v>0</v>
      </c>
      <c r="CR133" s="163">
        <f>IFERROR(SUM(CL133:CQ133),0)</f>
        <v>0</v>
      </c>
      <c r="CS133" s="163">
        <f t="shared" ref="CS133:CX133" si="315">IFERROR(SUM(CS131:CS132),0)</f>
        <v>0</v>
      </c>
      <c r="CT133" s="163">
        <f t="shared" si="315"/>
        <v>0</v>
      </c>
      <c r="CU133" s="163">
        <f t="shared" si="315"/>
        <v>0</v>
      </c>
      <c r="CV133" s="163">
        <f t="shared" si="315"/>
        <v>0</v>
      </c>
      <c r="CW133" s="163">
        <f t="shared" si="315"/>
        <v>0</v>
      </c>
      <c r="CX133" s="163">
        <f t="shared" si="315"/>
        <v>0</v>
      </c>
      <c r="CY133" s="163">
        <f>IFERROR(SUM(CS133:CX133),0)</f>
        <v>0</v>
      </c>
      <c r="CZ133" s="163">
        <f t="shared" ref="CZ133:DE133" si="316">IFERROR(SUM(CZ131:CZ132),0)</f>
        <v>0</v>
      </c>
      <c r="DA133" s="163">
        <f t="shared" si="316"/>
        <v>0</v>
      </c>
      <c r="DB133" s="163">
        <f t="shared" si="316"/>
        <v>0</v>
      </c>
      <c r="DC133" s="163">
        <f t="shared" si="316"/>
        <v>0</v>
      </c>
      <c r="DD133" s="163">
        <f t="shared" si="316"/>
        <v>0</v>
      </c>
      <c r="DE133" s="163">
        <f t="shared" si="316"/>
        <v>0</v>
      </c>
      <c r="DF133" s="163">
        <f>IFERROR(SUM(CZ133:DE133),0)</f>
        <v>0</v>
      </c>
    </row>
    <row r="134" spans="2:111" s="76" customFormat="1" ht="22.35" customHeight="1" thickBot="1" x14ac:dyDescent="0.3">
      <c r="B134" s="36" t="s">
        <v>123</v>
      </c>
      <c r="C134" s="10"/>
      <c r="D134" s="10"/>
      <c r="E134" s="10"/>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row>
    <row r="135" spans="2:111" s="76" customFormat="1" ht="22.35" customHeight="1" x14ac:dyDescent="0.25">
      <c r="B135" s="35" t="s">
        <v>57</v>
      </c>
      <c r="C135" s="33" t="s">
        <v>58</v>
      </c>
      <c r="D135" s="33">
        <v>3</v>
      </c>
      <c r="E135" s="169"/>
      <c r="F135" s="164">
        <f t="shared" ref="F135:K135" si="317">IFERROR(SUM(F127,F131),0)</f>
        <v>0</v>
      </c>
      <c r="G135" s="164">
        <f t="shared" si="317"/>
        <v>0</v>
      </c>
      <c r="H135" s="164">
        <f t="shared" si="317"/>
        <v>0</v>
      </c>
      <c r="I135" s="164">
        <f t="shared" si="317"/>
        <v>0</v>
      </c>
      <c r="J135" s="164">
        <f t="shared" si="317"/>
        <v>0</v>
      </c>
      <c r="K135" s="164">
        <f t="shared" si="317"/>
        <v>0</v>
      </c>
      <c r="L135" s="163">
        <f>IFERROR(SUM(F135:K135),0)</f>
        <v>0</v>
      </c>
      <c r="M135" s="164">
        <f t="shared" ref="M135:R135" si="318">IFERROR(SUM(M127,M131),0)</f>
        <v>0</v>
      </c>
      <c r="N135" s="164">
        <f t="shared" si="318"/>
        <v>0</v>
      </c>
      <c r="O135" s="164">
        <f t="shared" si="318"/>
        <v>0</v>
      </c>
      <c r="P135" s="164">
        <f t="shared" si="318"/>
        <v>0</v>
      </c>
      <c r="Q135" s="164">
        <f t="shared" si="318"/>
        <v>0</v>
      </c>
      <c r="R135" s="164">
        <f t="shared" si="318"/>
        <v>0</v>
      </c>
      <c r="S135" s="163">
        <f>IFERROR(SUM(M135:R135),0)</f>
        <v>0</v>
      </c>
      <c r="T135" s="164">
        <f t="shared" ref="T135:Y135" si="319">IFERROR(SUM(T127,T131),0)</f>
        <v>0</v>
      </c>
      <c r="U135" s="164">
        <f t="shared" si="319"/>
        <v>0</v>
      </c>
      <c r="V135" s="164">
        <f t="shared" si="319"/>
        <v>0</v>
      </c>
      <c r="W135" s="164">
        <f t="shared" si="319"/>
        <v>0</v>
      </c>
      <c r="X135" s="164">
        <f t="shared" si="319"/>
        <v>0</v>
      </c>
      <c r="Y135" s="164">
        <f t="shared" si="319"/>
        <v>0</v>
      </c>
      <c r="Z135" s="163">
        <f>IFERROR(SUM(T135:Y135),0)</f>
        <v>0</v>
      </c>
      <c r="AA135" s="164">
        <f t="shared" ref="AA135:AF135" si="320">IFERROR(SUM(AA127,AA131),0)</f>
        <v>0</v>
      </c>
      <c r="AB135" s="164">
        <f t="shared" si="320"/>
        <v>0</v>
      </c>
      <c r="AC135" s="164">
        <f t="shared" si="320"/>
        <v>0</v>
      </c>
      <c r="AD135" s="164">
        <f t="shared" si="320"/>
        <v>0</v>
      </c>
      <c r="AE135" s="164">
        <f t="shared" si="320"/>
        <v>0</v>
      </c>
      <c r="AF135" s="164">
        <f t="shared" si="320"/>
        <v>0</v>
      </c>
      <c r="AG135" s="163">
        <f>IFERROR(SUM(AA135:AF135),0)</f>
        <v>0</v>
      </c>
      <c r="AH135" s="164">
        <f t="shared" ref="AH135:AM135" si="321">IFERROR(SUM(AH127,AH131),0)</f>
        <v>0</v>
      </c>
      <c r="AI135" s="164">
        <f t="shared" si="321"/>
        <v>0</v>
      </c>
      <c r="AJ135" s="164">
        <f t="shared" si="321"/>
        <v>0</v>
      </c>
      <c r="AK135" s="164">
        <f t="shared" si="321"/>
        <v>0</v>
      </c>
      <c r="AL135" s="164">
        <f t="shared" si="321"/>
        <v>0</v>
      </c>
      <c r="AM135" s="164">
        <f t="shared" si="321"/>
        <v>0</v>
      </c>
      <c r="AN135" s="163">
        <f>IFERROR(SUM(AH135:AM135),0)</f>
        <v>0</v>
      </c>
      <c r="AO135" s="51"/>
      <c r="AP135" s="51"/>
      <c r="AQ135" s="51"/>
      <c r="AR135" s="51"/>
      <c r="AS135" s="51"/>
      <c r="AT135" s="51"/>
      <c r="AU135" s="163">
        <f t="shared" ref="AU135" si="322">IFERROR(SUM(AO135:AT135),0)</f>
        <v>0</v>
      </c>
      <c r="AV135" s="51"/>
      <c r="AW135" s="51"/>
      <c r="AX135" s="51"/>
      <c r="AY135" s="51"/>
      <c r="AZ135" s="51"/>
      <c r="BA135" s="51"/>
      <c r="BB135" s="163">
        <f t="shared" ref="BB135" si="323">IFERROR(SUM(AV135:BA135),0)</f>
        <v>0</v>
      </c>
      <c r="BC135" s="51"/>
      <c r="BD135" s="51"/>
      <c r="BE135" s="51"/>
      <c r="BF135" s="51"/>
      <c r="BG135" s="51"/>
      <c r="BH135" s="51"/>
      <c r="BI135" s="163">
        <f t="shared" ref="BI135" si="324">IFERROR(SUM(BC135:BH135),0)</f>
        <v>0</v>
      </c>
      <c r="BJ135" s="51"/>
      <c r="BK135" s="51"/>
      <c r="BL135" s="51"/>
      <c r="BM135" s="51"/>
      <c r="BN135" s="51"/>
      <c r="BO135" s="51"/>
      <c r="BP135" s="163">
        <f t="shared" ref="BP135" si="325">IFERROR(SUM(BJ135:BO135),0)</f>
        <v>0</v>
      </c>
      <c r="BQ135" s="51"/>
      <c r="BR135" s="51"/>
      <c r="BS135" s="51"/>
      <c r="BT135" s="51"/>
      <c r="BU135" s="51"/>
      <c r="BV135" s="51"/>
      <c r="BW135" s="163">
        <f t="shared" ref="BW135" si="326">IFERROR(SUM(BQ135:BV135),0)</f>
        <v>0</v>
      </c>
      <c r="BX135" s="51"/>
      <c r="BY135" s="51"/>
      <c r="BZ135" s="51"/>
      <c r="CA135" s="51"/>
      <c r="CB135" s="51"/>
      <c r="CC135" s="51"/>
      <c r="CD135" s="163">
        <f t="shared" ref="CD135" si="327">IFERROR(SUM(BX135:CC135),0)</f>
        <v>0</v>
      </c>
      <c r="CE135" s="51"/>
      <c r="CF135" s="51"/>
      <c r="CG135" s="51"/>
      <c r="CH135" s="51"/>
      <c r="CI135" s="51"/>
      <c r="CJ135" s="51"/>
      <c r="CK135" s="163">
        <f t="shared" ref="CK135" si="328">IFERROR(SUM(CE135:CJ135),0)</f>
        <v>0</v>
      </c>
      <c r="CL135" s="51"/>
      <c r="CM135" s="51"/>
      <c r="CN135" s="51"/>
      <c r="CO135" s="51"/>
      <c r="CP135" s="51"/>
      <c r="CQ135" s="51"/>
      <c r="CR135" s="163">
        <f t="shared" ref="CR135" si="329">IFERROR(SUM(CL135:CQ135),0)</f>
        <v>0</v>
      </c>
      <c r="CS135" s="51"/>
      <c r="CT135" s="51"/>
      <c r="CU135" s="51"/>
      <c r="CV135" s="51"/>
      <c r="CW135" s="51"/>
      <c r="CX135" s="51"/>
      <c r="CY135" s="163">
        <f t="shared" ref="CY135" si="330">IFERROR(SUM(CS135:CX135),0)</f>
        <v>0</v>
      </c>
      <c r="CZ135" s="51"/>
      <c r="DA135" s="51"/>
      <c r="DB135" s="51"/>
      <c r="DC135" s="51"/>
      <c r="DD135" s="51"/>
      <c r="DE135" s="51"/>
      <c r="DF135" s="163">
        <f t="shared" ref="DF135" si="331">IFERROR(SUM(CZ135:DE135),0)</f>
        <v>0</v>
      </c>
    </row>
    <row r="136" spans="2:111" s="76" customFormat="1" ht="22.35" customHeight="1" x14ac:dyDescent="0.25">
      <c r="B136" s="35" t="s">
        <v>59</v>
      </c>
      <c r="C136" s="33" t="s">
        <v>58</v>
      </c>
      <c r="D136" s="33">
        <v>3</v>
      </c>
      <c r="E136" s="169"/>
      <c r="F136" s="164">
        <f t="shared" ref="F136:K136" si="332">IFERROR(SUM(F128,F132),0)</f>
        <v>0</v>
      </c>
      <c r="G136" s="164">
        <f t="shared" si="332"/>
        <v>0</v>
      </c>
      <c r="H136" s="164">
        <f t="shared" si="332"/>
        <v>0</v>
      </c>
      <c r="I136" s="164">
        <f t="shared" si="332"/>
        <v>0</v>
      </c>
      <c r="J136" s="164">
        <f t="shared" si="332"/>
        <v>0</v>
      </c>
      <c r="K136" s="164">
        <f t="shared" si="332"/>
        <v>0</v>
      </c>
      <c r="L136" s="163">
        <f>IFERROR(SUM(F136:K136),0)</f>
        <v>0</v>
      </c>
      <c r="M136" s="164">
        <f t="shared" ref="M136:R136" si="333">IFERROR(SUM(M128,M132),0)</f>
        <v>0</v>
      </c>
      <c r="N136" s="164">
        <f t="shared" si="333"/>
        <v>0</v>
      </c>
      <c r="O136" s="164">
        <f t="shared" si="333"/>
        <v>0</v>
      </c>
      <c r="P136" s="164">
        <f t="shared" si="333"/>
        <v>0</v>
      </c>
      <c r="Q136" s="164">
        <f t="shared" si="333"/>
        <v>0</v>
      </c>
      <c r="R136" s="164">
        <f t="shared" si="333"/>
        <v>0</v>
      </c>
      <c r="S136" s="163">
        <f>IFERROR(SUM(M136:R136),0)</f>
        <v>0</v>
      </c>
      <c r="T136" s="164">
        <f t="shared" ref="T136:Y136" si="334">IFERROR(SUM(T128,T132),0)</f>
        <v>0</v>
      </c>
      <c r="U136" s="164">
        <f t="shared" si="334"/>
        <v>0</v>
      </c>
      <c r="V136" s="164">
        <f t="shared" si="334"/>
        <v>0</v>
      </c>
      <c r="W136" s="164">
        <f t="shared" si="334"/>
        <v>0</v>
      </c>
      <c r="X136" s="164">
        <f t="shared" si="334"/>
        <v>0</v>
      </c>
      <c r="Y136" s="164">
        <f t="shared" si="334"/>
        <v>0</v>
      </c>
      <c r="Z136" s="163">
        <f>IFERROR(SUM(T136:Y136),0)</f>
        <v>0</v>
      </c>
      <c r="AA136" s="164">
        <f t="shared" ref="AA136:AF136" si="335">IFERROR(SUM(AA128,AA132),0)</f>
        <v>0</v>
      </c>
      <c r="AB136" s="164">
        <f t="shared" si="335"/>
        <v>0</v>
      </c>
      <c r="AC136" s="164">
        <f t="shared" si="335"/>
        <v>0</v>
      </c>
      <c r="AD136" s="164">
        <f t="shared" si="335"/>
        <v>0</v>
      </c>
      <c r="AE136" s="164">
        <f t="shared" si="335"/>
        <v>0</v>
      </c>
      <c r="AF136" s="164">
        <f t="shared" si="335"/>
        <v>0</v>
      </c>
      <c r="AG136" s="163">
        <f>IFERROR(SUM(AA136:AF136),0)</f>
        <v>0</v>
      </c>
      <c r="AH136" s="164">
        <f t="shared" ref="AH136:AM136" si="336">IFERROR(SUM(AH128,AH132),0)</f>
        <v>0</v>
      </c>
      <c r="AI136" s="164">
        <f t="shared" si="336"/>
        <v>0</v>
      </c>
      <c r="AJ136" s="164">
        <f t="shared" si="336"/>
        <v>0</v>
      </c>
      <c r="AK136" s="164">
        <f t="shared" si="336"/>
        <v>0</v>
      </c>
      <c r="AL136" s="164">
        <f t="shared" si="336"/>
        <v>0</v>
      </c>
      <c r="AM136" s="164">
        <f t="shared" si="336"/>
        <v>0</v>
      </c>
      <c r="AN136" s="163">
        <f>IFERROR(SUM(AH136:AM136),0)</f>
        <v>0</v>
      </c>
      <c r="AO136" s="165"/>
      <c r="AP136" s="165"/>
      <c r="AQ136" s="165"/>
      <c r="AR136" s="165"/>
      <c r="AS136" s="165"/>
      <c r="AT136" s="165"/>
      <c r="AU136" s="165"/>
      <c r="AV136" s="165"/>
      <c r="AW136" s="165"/>
      <c r="AX136" s="165"/>
      <c r="AY136" s="165"/>
      <c r="AZ136" s="165"/>
      <c r="BA136" s="165"/>
      <c r="BB136" s="165"/>
      <c r="BC136" s="165"/>
      <c r="BD136" s="165"/>
      <c r="BE136" s="165"/>
      <c r="BF136" s="165"/>
      <c r="BG136" s="165"/>
      <c r="BH136" s="165"/>
      <c r="BI136" s="165"/>
      <c r="BJ136" s="165"/>
      <c r="BK136" s="165"/>
      <c r="BL136" s="165"/>
      <c r="BM136" s="165"/>
      <c r="BN136" s="165"/>
      <c r="BO136" s="165"/>
      <c r="BP136" s="165"/>
      <c r="BQ136" s="165"/>
      <c r="BR136" s="165"/>
      <c r="BS136" s="165"/>
      <c r="BT136" s="165"/>
      <c r="BU136" s="165"/>
      <c r="BV136" s="165"/>
      <c r="BW136" s="165"/>
      <c r="BX136" s="165"/>
      <c r="BY136" s="165"/>
      <c r="BZ136" s="165"/>
      <c r="CA136" s="165"/>
      <c r="CB136" s="165"/>
      <c r="CC136" s="165"/>
      <c r="CD136" s="165"/>
      <c r="CE136" s="165"/>
      <c r="CF136" s="165"/>
      <c r="CG136" s="165"/>
      <c r="CH136" s="165"/>
      <c r="CI136" s="165"/>
      <c r="CJ136" s="165"/>
      <c r="CK136" s="165"/>
      <c r="CL136" s="165"/>
      <c r="CM136" s="165"/>
      <c r="CN136" s="165"/>
      <c r="CO136" s="165"/>
      <c r="CP136" s="165"/>
      <c r="CQ136" s="165"/>
      <c r="CR136" s="165"/>
      <c r="CS136" s="165"/>
      <c r="CT136" s="165"/>
      <c r="CU136" s="165"/>
      <c r="CV136" s="165"/>
      <c r="CW136" s="165"/>
      <c r="CX136" s="165"/>
      <c r="CY136" s="165"/>
      <c r="CZ136" s="165"/>
      <c r="DA136" s="165"/>
      <c r="DB136" s="165"/>
      <c r="DC136" s="165"/>
      <c r="DD136" s="165"/>
      <c r="DE136" s="165"/>
      <c r="DF136" s="165"/>
    </row>
    <row r="137" spans="2:111" s="76" customFormat="1" ht="22.35" customHeight="1" x14ac:dyDescent="0.25">
      <c r="B137" s="35" t="s">
        <v>121</v>
      </c>
      <c r="C137" s="33" t="s">
        <v>58</v>
      </c>
      <c r="D137" s="33">
        <v>3</v>
      </c>
      <c r="E137" s="169"/>
      <c r="F137" s="163">
        <f>IFERROR(SUM(F135:F136),0)</f>
        <v>0</v>
      </c>
      <c r="G137" s="163">
        <f t="shared" ref="G137:K137" si="337">IFERROR(SUM(G135:G136),0)</f>
        <v>0</v>
      </c>
      <c r="H137" s="163">
        <f t="shared" si="337"/>
        <v>0</v>
      </c>
      <c r="I137" s="163">
        <f t="shared" si="337"/>
        <v>0</v>
      </c>
      <c r="J137" s="163">
        <f t="shared" si="337"/>
        <v>0</v>
      </c>
      <c r="K137" s="163">
        <f t="shared" si="337"/>
        <v>0</v>
      </c>
      <c r="L137" s="163">
        <f>IFERROR(SUM(F137:K137),0)</f>
        <v>0</v>
      </c>
      <c r="M137" s="163">
        <f t="shared" ref="M137:R137" si="338">IFERROR(SUM(M135:M136),0)</f>
        <v>0</v>
      </c>
      <c r="N137" s="163">
        <f t="shared" si="338"/>
        <v>0</v>
      </c>
      <c r="O137" s="163">
        <f t="shared" si="338"/>
        <v>0</v>
      </c>
      <c r="P137" s="163">
        <f t="shared" si="338"/>
        <v>0</v>
      </c>
      <c r="Q137" s="163">
        <f t="shared" si="338"/>
        <v>0</v>
      </c>
      <c r="R137" s="163">
        <f t="shared" si="338"/>
        <v>0</v>
      </c>
      <c r="S137" s="163">
        <f>IFERROR(SUM(M137:R137),0)</f>
        <v>0</v>
      </c>
      <c r="T137" s="163">
        <f t="shared" ref="T137:Y137" si="339">IFERROR(SUM(T135:T136),0)</f>
        <v>0</v>
      </c>
      <c r="U137" s="163">
        <f t="shared" si="339"/>
        <v>0</v>
      </c>
      <c r="V137" s="163">
        <f t="shared" si="339"/>
        <v>0</v>
      </c>
      <c r="W137" s="163">
        <f t="shared" si="339"/>
        <v>0</v>
      </c>
      <c r="X137" s="163">
        <f t="shared" si="339"/>
        <v>0</v>
      </c>
      <c r="Y137" s="163">
        <f t="shared" si="339"/>
        <v>0</v>
      </c>
      <c r="Z137" s="163">
        <f>IFERROR(SUM(T137:Y137),0)</f>
        <v>0</v>
      </c>
      <c r="AA137" s="163">
        <f t="shared" ref="AA137:AF137" si="340">IFERROR(SUM(AA135:AA136),0)</f>
        <v>0</v>
      </c>
      <c r="AB137" s="163">
        <f t="shared" si="340"/>
        <v>0</v>
      </c>
      <c r="AC137" s="163">
        <f t="shared" si="340"/>
        <v>0</v>
      </c>
      <c r="AD137" s="163">
        <f t="shared" si="340"/>
        <v>0</v>
      </c>
      <c r="AE137" s="163">
        <f t="shared" si="340"/>
        <v>0</v>
      </c>
      <c r="AF137" s="163">
        <f t="shared" si="340"/>
        <v>0</v>
      </c>
      <c r="AG137" s="163">
        <f>IFERROR(SUM(AA137:AF137),0)</f>
        <v>0</v>
      </c>
      <c r="AH137" s="163">
        <f t="shared" ref="AH137:AM137" si="341">IFERROR(SUM(AH135:AH136),0)</f>
        <v>0</v>
      </c>
      <c r="AI137" s="163">
        <f t="shared" si="341"/>
        <v>0</v>
      </c>
      <c r="AJ137" s="163">
        <f t="shared" si="341"/>
        <v>0</v>
      </c>
      <c r="AK137" s="163">
        <f t="shared" si="341"/>
        <v>0</v>
      </c>
      <c r="AL137" s="163">
        <f t="shared" si="341"/>
        <v>0</v>
      </c>
      <c r="AM137" s="163">
        <f t="shared" si="341"/>
        <v>0</v>
      </c>
      <c r="AN137" s="163">
        <f>IFERROR(SUM(AH137:AM137),0)</f>
        <v>0</v>
      </c>
      <c r="AO137" s="163">
        <f t="shared" ref="AO137:AT137" si="342">IFERROR(SUM(AO135:AO136),0)</f>
        <v>0</v>
      </c>
      <c r="AP137" s="163">
        <f t="shared" si="342"/>
        <v>0</v>
      </c>
      <c r="AQ137" s="163">
        <f t="shared" si="342"/>
        <v>0</v>
      </c>
      <c r="AR137" s="163">
        <f t="shared" si="342"/>
        <v>0</v>
      </c>
      <c r="AS137" s="163">
        <f t="shared" si="342"/>
        <v>0</v>
      </c>
      <c r="AT137" s="163">
        <f t="shared" si="342"/>
        <v>0</v>
      </c>
      <c r="AU137" s="163">
        <f>IFERROR(SUM(AO137:AT137),0)</f>
        <v>0</v>
      </c>
      <c r="AV137" s="163">
        <f t="shared" ref="AV137:BA137" si="343">IFERROR(SUM(AV135:AV136),0)</f>
        <v>0</v>
      </c>
      <c r="AW137" s="163">
        <f t="shared" si="343"/>
        <v>0</v>
      </c>
      <c r="AX137" s="163">
        <f t="shared" si="343"/>
        <v>0</v>
      </c>
      <c r="AY137" s="163">
        <f t="shared" si="343"/>
        <v>0</v>
      </c>
      <c r="AZ137" s="163">
        <f t="shared" si="343"/>
        <v>0</v>
      </c>
      <c r="BA137" s="163">
        <f t="shared" si="343"/>
        <v>0</v>
      </c>
      <c r="BB137" s="163">
        <f>IFERROR(SUM(AV137:BA137),0)</f>
        <v>0</v>
      </c>
      <c r="BC137" s="163">
        <f t="shared" ref="BC137:BH137" si="344">IFERROR(SUM(BC135:BC136),0)</f>
        <v>0</v>
      </c>
      <c r="BD137" s="163">
        <f t="shared" si="344"/>
        <v>0</v>
      </c>
      <c r="BE137" s="163">
        <f t="shared" si="344"/>
        <v>0</v>
      </c>
      <c r="BF137" s="163">
        <f t="shared" si="344"/>
        <v>0</v>
      </c>
      <c r="BG137" s="163">
        <f t="shared" si="344"/>
        <v>0</v>
      </c>
      <c r="BH137" s="163">
        <f t="shared" si="344"/>
        <v>0</v>
      </c>
      <c r="BI137" s="163">
        <f>IFERROR(SUM(BC137:BH137),0)</f>
        <v>0</v>
      </c>
      <c r="BJ137" s="163">
        <f t="shared" ref="BJ137:BO137" si="345">IFERROR(SUM(BJ135:BJ136),0)</f>
        <v>0</v>
      </c>
      <c r="BK137" s="163">
        <f t="shared" si="345"/>
        <v>0</v>
      </c>
      <c r="BL137" s="163">
        <f t="shared" si="345"/>
        <v>0</v>
      </c>
      <c r="BM137" s="163">
        <f t="shared" si="345"/>
        <v>0</v>
      </c>
      <c r="BN137" s="163">
        <f t="shared" si="345"/>
        <v>0</v>
      </c>
      <c r="BO137" s="163">
        <f t="shared" si="345"/>
        <v>0</v>
      </c>
      <c r="BP137" s="163">
        <f>IFERROR(SUM(BJ137:BO137),0)</f>
        <v>0</v>
      </c>
      <c r="BQ137" s="163">
        <f t="shared" ref="BQ137:BV137" si="346">IFERROR(SUM(BQ135:BQ136),0)</f>
        <v>0</v>
      </c>
      <c r="BR137" s="163">
        <f t="shared" si="346"/>
        <v>0</v>
      </c>
      <c r="BS137" s="163">
        <f t="shared" si="346"/>
        <v>0</v>
      </c>
      <c r="BT137" s="163">
        <f t="shared" si="346"/>
        <v>0</v>
      </c>
      <c r="BU137" s="163">
        <f t="shared" si="346"/>
        <v>0</v>
      </c>
      <c r="BV137" s="163">
        <f t="shared" si="346"/>
        <v>0</v>
      </c>
      <c r="BW137" s="163">
        <f>IFERROR(SUM(BQ137:BV137),0)</f>
        <v>0</v>
      </c>
      <c r="BX137" s="163">
        <f t="shared" ref="BX137:CC137" si="347">IFERROR(SUM(BX135:BX136),0)</f>
        <v>0</v>
      </c>
      <c r="BY137" s="163">
        <f t="shared" si="347"/>
        <v>0</v>
      </c>
      <c r="BZ137" s="163">
        <f t="shared" si="347"/>
        <v>0</v>
      </c>
      <c r="CA137" s="163">
        <f t="shared" si="347"/>
        <v>0</v>
      </c>
      <c r="CB137" s="163">
        <f t="shared" si="347"/>
        <v>0</v>
      </c>
      <c r="CC137" s="163">
        <f t="shared" si="347"/>
        <v>0</v>
      </c>
      <c r="CD137" s="163">
        <f>IFERROR(SUM(BX137:CC137),0)</f>
        <v>0</v>
      </c>
      <c r="CE137" s="163">
        <f t="shared" ref="CE137:CJ137" si="348">IFERROR(SUM(CE135:CE136),0)</f>
        <v>0</v>
      </c>
      <c r="CF137" s="163">
        <f t="shared" si="348"/>
        <v>0</v>
      </c>
      <c r="CG137" s="163">
        <f t="shared" si="348"/>
        <v>0</v>
      </c>
      <c r="CH137" s="163">
        <f t="shared" si="348"/>
        <v>0</v>
      </c>
      <c r="CI137" s="163">
        <f t="shared" si="348"/>
        <v>0</v>
      </c>
      <c r="CJ137" s="163">
        <f t="shared" si="348"/>
        <v>0</v>
      </c>
      <c r="CK137" s="163">
        <f>IFERROR(SUM(CE137:CJ137),0)</f>
        <v>0</v>
      </c>
      <c r="CL137" s="163">
        <f t="shared" ref="CL137:CQ137" si="349">IFERROR(SUM(CL135:CL136),0)</f>
        <v>0</v>
      </c>
      <c r="CM137" s="163">
        <f t="shared" si="349"/>
        <v>0</v>
      </c>
      <c r="CN137" s="163">
        <f t="shared" si="349"/>
        <v>0</v>
      </c>
      <c r="CO137" s="163">
        <f t="shared" si="349"/>
        <v>0</v>
      </c>
      <c r="CP137" s="163">
        <f t="shared" si="349"/>
        <v>0</v>
      </c>
      <c r="CQ137" s="163">
        <f t="shared" si="349"/>
        <v>0</v>
      </c>
      <c r="CR137" s="163">
        <f>IFERROR(SUM(CL137:CQ137),0)</f>
        <v>0</v>
      </c>
      <c r="CS137" s="163">
        <f t="shared" ref="CS137:CX137" si="350">IFERROR(SUM(CS135:CS136),0)</f>
        <v>0</v>
      </c>
      <c r="CT137" s="163">
        <f t="shared" si="350"/>
        <v>0</v>
      </c>
      <c r="CU137" s="163">
        <f t="shared" si="350"/>
        <v>0</v>
      </c>
      <c r="CV137" s="163">
        <f t="shared" si="350"/>
        <v>0</v>
      </c>
      <c r="CW137" s="163">
        <f t="shared" si="350"/>
        <v>0</v>
      </c>
      <c r="CX137" s="163">
        <f t="shared" si="350"/>
        <v>0</v>
      </c>
      <c r="CY137" s="163">
        <f>IFERROR(SUM(CS137:CX137),0)</f>
        <v>0</v>
      </c>
      <c r="CZ137" s="163">
        <f t="shared" ref="CZ137:DE137" si="351">IFERROR(SUM(CZ135:CZ136),0)</f>
        <v>0</v>
      </c>
      <c r="DA137" s="163">
        <f t="shared" si="351"/>
        <v>0</v>
      </c>
      <c r="DB137" s="163">
        <f t="shared" si="351"/>
        <v>0</v>
      </c>
      <c r="DC137" s="163">
        <f t="shared" si="351"/>
        <v>0</v>
      </c>
      <c r="DD137" s="163">
        <f t="shared" si="351"/>
        <v>0</v>
      </c>
      <c r="DE137" s="163">
        <f t="shared" si="351"/>
        <v>0</v>
      </c>
      <c r="DF137" s="163">
        <f>IFERROR(SUM(CZ137:DE137),0)</f>
        <v>0</v>
      </c>
    </row>
    <row r="138" spans="2:111" s="76" customFormat="1" ht="22.35" customHeight="1" thickBot="1" x14ac:dyDescent="0.3">
      <c r="B138" s="10"/>
      <c r="C138" s="78"/>
      <c r="D138" s="78"/>
      <c r="E138" s="78"/>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c r="BI138" s="82"/>
      <c r="BJ138" s="82"/>
      <c r="BK138" s="82"/>
      <c r="BL138" s="82"/>
      <c r="BM138" s="82"/>
      <c r="BN138" s="82"/>
      <c r="BO138" s="82"/>
      <c r="BP138" s="82"/>
      <c r="BQ138" s="82"/>
      <c r="BR138" s="82"/>
      <c r="BS138" s="82"/>
      <c r="BT138" s="82"/>
      <c r="BU138" s="82"/>
      <c r="BV138" s="82"/>
      <c r="BW138" s="82"/>
      <c r="BX138" s="82"/>
      <c r="BY138" s="82"/>
      <c r="BZ138" s="82"/>
      <c r="CA138" s="82"/>
      <c r="CB138" s="82"/>
      <c r="CC138" s="82"/>
      <c r="CD138" s="82"/>
      <c r="CE138" s="82"/>
      <c r="CF138" s="82"/>
      <c r="CG138" s="82"/>
      <c r="CH138" s="82"/>
      <c r="CI138" s="82"/>
      <c r="CJ138" s="82"/>
      <c r="CK138" s="82"/>
      <c r="CL138" s="82"/>
      <c r="CM138" s="82"/>
      <c r="CN138" s="82"/>
      <c r="CO138" s="82"/>
      <c r="CP138" s="82"/>
      <c r="CQ138" s="82"/>
      <c r="CR138" s="82"/>
      <c r="CS138" s="82"/>
      <c r="CT138" s="82"/>
      <c r="CU138" s="82"/>
      <c r="CV138" s="82"/>
      <c r="CW138" s="82"/>
      <c r="CX138" s="82"/>
      <c r="CY138" s="82"/>
      <c r="CZ138" s="82"/>
      <c r="DA138" s="82"/>
      <c r="DB138" s="82"/>
      <c r="DC138" s="82"/>
      <c r="DD138" s="82"/>
      <c r="DE138" s="82"/>
      <c r="DF138" s="82"/>
    </row>
    <row r="139" spans="2:111" s="76" customFormat="1" ht="25.5" customHeight="1" thickBot="1" x14ac:dyDescent="0.3">
      <c r="B139" s="42" t="s">
        <v>130</v>
      </c>
      <c r="C139" s="7"/>
      <c r="D139" s="7"/>
      <c r="E139" s="7"/>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row>
    <row r="140" spans="2:111" s="76" customFormat="1" ht="28.5" customHeight="1" x14ac:dyDescent="0.25">
      <c r="B140" s="35" t="s">
        <v>125</v>
      </c>
      <c r="C140" s="33" t="s">
        <v>115</v>
      </c>
      <c r="D140" s="33">
        <v>0</v>
      </c>
      <c r="E140" s="168" t="str">
        <f>B139</f>
        <v>GRAVITY SEWERS</v>
      </c>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row>
    <row r="141" spans="2:111" s="76" customFormat="1" ht="22.5" customHeight="1" x14ac:dyDescent="0.25">
      <c r="B141" s="35" t="s">
        <v>116</v>
      </c>
      <c r="C141" s="33" t="s">
        <v>58</v>
      </c>
      <c r="D141" s="33">
        <v>3</v>
      </c>
      <c r="E141" s="163">
        <f>IFERROR(SUM(E142:E143),0)</f>
        <v>7.0887500000000001</v>
      </c>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row>
    <row r="142" spans="2:111" s="76" customFormat="1" ht="22.5" customHeight="1" x14ac:dyDescent="0.25">
      <c r="B142" s="35" t="s">
        <v>117</v>
      </c>
      <c r="C142" s="33" t="s">
        <v>58</v>
      </c>
      <c r="D142" s="33">
        <v>3</v>
      </c>
      <c r="E142" s="163">
        <f>IFERROR(SUM(L142,S142,AG142,Z142,AN142),0)</f>
        <v>0</v>
      </c>
      <c r="F142" s="51"/>
      <c r="G142" s="51"/>
      <c r="H142" s="51"/>
      <c r="I142" s="51"/>
      <c r="J142" s="51"/>
      <c r="K142" s="51"/>
      <c r="L142" s="163">
        <f>IFERROR(SUM(F142:K142),0)</f>
        <v>0</v>
      </c>
      <c r="M142" s="51"/>
      <c r="N142" s="51"/>
      <c r="O142" s="51"/>
      <c r="P142" s="51"/>
      <c r="Q142" s="51"/>
      <c r="R142" s="51"/>
      <c r="S142" s="163">
        <f>IFERROR(SUM(M142:R142),0)</f>
        <v>0</v>
      </c>
      <c r="T142" s="51"/>
      <c r="U142" s="51"/>
      <c r="V142" s="51"/>
      <c r="W142" s="51"/>
      <c r="X142" s="51"/>
      <c r="Y142" s="51"/>
      <c r="Z142" s="163">
        <f>IFERROR(SUM(T142:Y142),0)</f>
        <v>0</v>
      </c>
      <c r="AA142" s="51"/>
      <c r="AB142" s="51"/>
      <c r="AC142" s="51"/>
      <c r="AD142" s="51"/>
      <c r="AE142" s="51"/>
      <c r="AF142" s="51"/>
      <c r="AG142" s="163">
        <f>IFERROR(SUM(AA142:AF142),0)</f>
        <v>0</v>
      </c>
      <c r="AH142" s="51"/>
      <c r="AI142" s="51"/>
      <c r="AJ142" s="51"/>
      <c r="AK142" s="51"/>
      <c r="AL142" s="51"/>
      <c r="AM142" s="51"/>
      <c r="AN142" s="163">
        <f>IFERROR(SUM(AH142:AM142),0)</f>
        <v>0</v>
      </c>
      <c r="AO142" s="51"/>
      <c r="AP142" s="51"/>
      <c r="AQ142" s="51"/>
      <c r="AR142" s="51"/>
      <c r="AS142" s="51"/>
      <c r="AT142" s="51"/>
      <c r="AU142" s="163">
        <f>IFERROR(SUM(AO142:AT142),0)</f>
        <v>0</v>
      </c>
      <c r="AV142" s="51"/>
      <c r="AW142" s="51"/>
      <c r="AX142" s="51"/>
      <c r="AY142" s="51"/>
      <c r="AZ142" s="51"/>
      <c r="BA142" s="51"/>
      <c r="BB142" s="163">
        <f>IFERROR(SUM(AV142:BA142),0)</f>
        <v>0</v>
      </c>
      <c r="BC142" s="51"/>
      <c r="BD142" s="51"/>
      <c r="BE142" s="51"/>
      <c r="BF142" s="51"/>
      <c r="BG142" s="51"/>
      <c r="BH142" s="51"/>
      <c r="BI142" s="163">
        <f>IFERROR(SUM(BC142:BH142),0)</f>
        <v>0</v>
      </c>
      <c r="BJ142" s="51"/>
      <c r="BK142" s="51"/>
      <c r="BL142" s="51"/>
      <c r="BM142" s="51"/>
      <c r="BN142" s="51"/>
      <c r="BO142" s="51"/>
      <c r="BP142" s="163">
        <f>IFERROR(SUM(BJ142:BO142),0)</f>
        <v>0</v>
      </c>
      <c r="BQ142" s="51"/>
      <c r="BR142" s="51"/>
      <c r="BS142" s="51"/>
      <c r="BT142" s="51"/>
      <c r="BU142" s="51"/>
      <c r="BV142" s="51"/>
      <c r="BW142" s="163">
        <f>IFERROR(SUM(BQ142:BV142),0)</f>
        <v>0</v>
      </c>
      <c r="BX142" s="51"/>
      <c r="BY142" s="51"/>
      <c r="BZ142" s="51"/>
      <c r="CA142" s="51"/>
      <c r="CB142" s="51"/>
      <c r="CC142" s="51"/>
      <c r="CD142" s="163">
        <f>IFERROR(SUM(BX142:CC142),0)</f>
        <v>0</v>
      </c>
      <c r="CE142" s="51"/>
      <c r="CF142" s="51"/>
      <c r="CG142" s="51"/>
      <c r="CH142" s="51"/>
      <c r="CI142" s="51"/>
      <c r="CJ142" s="51"/>
      <c r="CK142" s="163">
        <f>IFERROR(SUM(CE142:CJ142),0)</f>
        <v>0</v>
      </c>
      <c r="CL142" s="51"/>
      <c r="CM142" s="51"/>
      <c r="CN142" s="51"/>
      <c r="CO142" s="51"/>
      <c r="CP142" s="51"/>
      <c r="CQ142" s="51"/>
      <c r="CR142" s="163">
        <f>IFERROR(SUM(CL142:CQ142),0)</f>
        <v>0</v>
      </c>
      <c r="CS142" s="51"/>
      <c r="CT142" s="51"/>
      <c r="CU142" s="51"/>
      <c r="CV142" s="51"/>
      <c r="CW142" s="51"/>
      <c r="CX142" s="51"/>
      <c r="CY142" s="163">
        <f>IFERROR(SUM(CS142:CX142),0)</f>
        <v>0</v>
      </c>
      <c r="CZ142" s="51"/>
      <c r="DA142" s="51"/>
      <c r="DB142" s="51"/>
      <c r="DC142" s="51"/>
      <c r="DD142" s="51"/>
      <c r="DE142" s="51"/>
      <c r="DF142" s="163">
        <f>IFERROR(SUM(CZ142:DE142),0)</f>
        <v>0</v>
      </c>
      <c r="DG142" s="8"/>
    </row>
    <row r="143" spans="2:111" s="76" customFormat="1" ht="22.5" customHeight="1" x14ac:dyDescent="0.25">
      <c r="B143" s="35" t="s">
        <v>118</v>
      </c>
      <c r="C143" s="33" t="s">
        <v>58</v>
      </c>
      <c r="D143" s="33">
        <v>3</v>
      </c>
      <c r="E143" s="163">
        <f>SUM(L157+S157+Z157+AG157+AN157)</f>
        <v>7.0887500000000001</v>
      </c>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row>
    <row r="144" spans="2:111" s="76" customFormat="1" ht="22.5" customHeight="1" thickBot="1" x14ac:dyDescent="0.3">
      <c r="B144" s="10"/>
      <c r="C144" s="78"/>
      <c r="D144" s="78"/>
      <c r="E144" s="78"/>
      <c r="F144" s="78"/>
      <c r="G144" s="78"/>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row>
    <row r="145" spans="2:110" s="76" customFormat="1" ht="22.5" customHeight="1" thickBot="1" x14ac:dyDescent="0.3">
      <c r="B145" s="36" t="s">
        <v>119</v>
      </c>
      <c r="C145" s="78"/>
      <c r="D145" s="78"/>
      <c r="E145" s="78"/>
      <c r="F145" s="79"/>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row>
    <row r="146" spans="2:110" s="76" customFormat="1" ht="22.2" customHeight="1" thickBot="1" x14ac:dyDescent="0.3">
      <c r="B146" s="36" t="s">
        <v>120</v>
      </c>
      <c r="C146" s="10"/>
      <c r="D146" s="10"/>
      <c r="E146" s="10"/>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row>
    <row r="147" spans="2:110" s="76" customFormat="1" ht="22.35" customHeight="1" x14ac:dyDescent="0.25">
      <c r="B147" s="35" t="s">
        <v>57</v>
      </c>
      <c r="C147" s="33" t="s">
        <v>58</v>
      </c>
      <c r="D147" s="33">
        <v>3</v>
      </c>
      <c r="E147" s="169"/>
      <c r="F147" s="165"/>
      <c r="G147" s="165"/>
      <c r="H147" s="165"/>
      <c r="I147" s="165"/>
      <c r="J147" s="165"/>
      <c r="K147" s="165"/>
      <c r="L147" s="165"/>
      <c r="M147" s="165"/>
      <c r="N147" s="165"/>
      <c r="O147" s="165"/>
      <c r="P147" s="165"/>
      <c r="Q147" s="165"/>
      <c r="R147" s="165"/>
      <c r="S147" s="165"/>
      <c r="T147" s="165"/>
      <c r="U147" s="165"/>
      <c r="V147" s="165"/>
      <c r="W147" s="165"/>
      <c r="X147" s="165"/>
      <c r="Y147" s="165"/>
      <c r="Z147" s="165"/>
      <c r="AA147" s="165"/>
      <c r="AB147" s="165"/>
      <c r="AC147" s="165"/>
      <c r="AD147" s="165"/>
      <c r="AE147" s="165"/>
      <c r="AF147" s="165"/>
      <c r="AG147" s="165"/>
      <c r="AH147" s="165"/>
      <c r="AI147" s="165"/>
      <c r="AJ147" s="165"/>
      <c r="AK147" s="165"/>
      <c r="AL147" s="165"/>
      <c r="AM147" s="165"/>
      <c r="AN147" s="165"/>
      <c r="AO147" s="165"/>
      <c r="AP147" s="165"/>
      <c r="AQ147" s="165"/>
      <c r="AR147" s="165"/>
      <c r="AS147" s="165"/>
      <c r="AT147" s="165"/>
      <c r="AU147" s="165"/>
      <c r="AV147" s="165"/>
      <c r="AW147" s="165"/>
      <c r="AX147" s="165"/>
      <c r="AY147" s="165"/>
      <c r="AZ147" s="165"/>
      <c r="BA147" s="165"/>
      <c r="BB147" s="165"/>
      <c r="BC147" s="165"/>
      <c r="BD147" s="165"/>
      <c r="BE147" s="165"/>
      <c r="BF147" s="165"/>
      <c r="BG147" s="165"/>
      <c r="BH147" s="165"/>
      <c r="BI147" s="165"/>
      <c r="BJ147" s="165"/>
      <c r="BK147" s="165"/>
      <c r="BL147" s="165"/>
      <c r="BM147" s="165"/>
      <c r="BN147" s="165"/>
      <c r="BO147" s="165"/>
      <c r="BP147" s="165"/>
      <c r="BQ147" s="165"/>
      <c r="BR147" s="165"/>
      <c r="BS147" s="165"/>
      <c r="BT147" s="165"/>
      <c r="BU147" s="165"/>
      <c r="BV147" s="165"/>
      <c r="BW147" s="165"/>
      <c r="BX147" s="165"/>
      <c r="BY147" s="165"/>
      <c r="BZ147" s="165"/>
      <c r="CA147" s="165"/>
      <c r="CB147" s="165"/>
      <c r="CC147" s="165"/>
      <c r="CD147" s="165"/>
      <c r="CE147" s="165"/>
      <c r="CF147" s="165"/>
      <c r="CG147" s="165"/>
      <c r="CH147" s="165"/>
      <c r="CI147" s="165"/>
      <c r="CJ147" s="165"/>
      <c r="CK147" s="165"/>
      <c r="CL147" s="165"/>
      <c r="CM147" s="165"/>
      <c r="CN147" s="165"/>
      <c r="CO147" s="165"/>
      <c r="CP147" s="165"/>
      <c r="CQ147" s="165"/>
      <c r="CR147" s="165"/>
      <c r="CS147" s="165"/>
      <c r="CT147" s="165"/>
      <c r="CU147" s="165"/>
      <c r="CV147" s="165"/>
      <c r="CW147" s="165"/>
      <c r="CX147" s="165"/>
      <c r="CY147" s="165"/>
      <c r="CZ147" s="165"/>
      <c r="DA147" s="165"/>
      <c r="DB147" s="165"/>
      <c r="DC147" s="165"/>
      <c r="DD147" s="165"/>
      <c r="DE147" s="165"/>
      <c r="DF147" s="165"/>
    </row>
    <row r="148" spans="2:110" s="76" customFormat="1" ht="22.35" customHeight="1" x14ac:dyDescent="0.25">
      <c r="B148" s="35" t="s">
        <v>59</v>
      </c>
      <c r="C148" s="33" t="s">
        <v>58</v>
      </c>
      <c r="D148" s="33">
        <v>3</v>
      </c>
      <c r="E148" s="169"/>
      <c r="F148" s="165"/>
      <c r="G148" s="165"/>
      <c r="H148" s="165"/>
      <c r="I148" s="165"/>
      <c r="J148" s="165"/>
      <c r="K148" s="165"/>
      <c r="L148" s="165"/>
      <c r="M148" s="165"/>
      <c r="N148" s="165"/>
      <c r="O148" s="165"/>
      <c r="P148" s="165"/>
      <c r="Q148" s="165"/>
      <c r="R148" s="165"/>
      <c r="S148" s="165"/>
      <c r="T148" s="165"/>
      <c r="U148" s="165"/>
      <c r="V148" s="165"/>
      <c r="W148" s="165"/>
      <c r="X148" s="165"/>
      <c r="Y148" s="165"/>
      <c r="Z148" s="165"/>
      <c r="AA148" s="165"/>
      <c r="AB148" s="165"/>
      <c r="AC148" s="165"/>
      <c r="AD148" s="165"/>
      <c r="AE148" s="165"/>
      <c r="AF148" s="165"/>
      <c r="AG148" s="165"/>
      <c r="AH148" s="165"/>
      <c r="AI148" s="165"/>
      <c r="AJ148" s="165"/>
      <c r="AK148" s="165"/>
      <c r="AL148" s="165"/>
      <c r="AM148" s="165"/>
      <c r="AN148" s="165"/>
      <c r="AO148" s="165"/>
      <c r="AP148" s="165"/>
      <c r="AQ148" s="165"/>
      <c r="AR148" s="165"/>
      <c r="AS148" s="165"/>
      <c r="AT148" s="165"/>
      <c r="AU148" s="165"/>
      <c r="AV148" s="165"/>
      <c r="AW148" s="165"/>
      <c r="AX148" s="165"/>
      <c r="AY148" s="165"/>
      <c r="AZ148" s="165"/>
      <c r="BA148" s="165"/>
      <c r="BB148" s="165"/>
      <c r="BC148" s="165"/>
      <c r="BD148" s="165"/>
      <c r="BE148" s="165"/>
      <c r="BF148" s="165"/>
      <c r="BG148" s="165"/>
      <c r="BH148" s="165"/>
      <c r="BI148" s="165"/>
      <c r="BJ148" s="165"/>
      <c r="BK148" s="165"/>
      <c r="BL148" s="165"/>
      <c r="BM148" s="165"/>
      <c r="BN148" s="165"/>
      <c r="BO148" s="165"/>
      <c r="BP148" s="165"/>
      <c r="BQ148" s="165"/>
      <c r="BR148" s="165"/>
      <c r="BS148" s="165"/>
      <c r="BT148" s="165"/>
      <c r="BU148" s="165"/>
      <c r="BV148" s="165"/>
      <c r="BW148" s="165"/>
      <c r="BX148" s="165"/>
      <c r="BY148" s="165"/>
      <c r="BZ148" s="165"/>
      <c r="CA148" s="165"/>
      <c r="CB148" s="165"/>
      <c r="CC148" s="165"/>
      <c r="CD148" s="165"/>
      <c r="CE148" s="165"/>
      <c r="CF148" s="165"/>
      <c r="CG148" s="165"/>
      <c r="CH148" s="165"/>
      <c r="CI148" s="165"/>
      <c r="CJ148" s="165"/>
      <c r="CK148" s="165"/>
      <c r="CL148" s="165"/>
      <c r="CM148" s="165"/>
      <c r="CN148" s="165"/>
      <c r="CO148" s="165"/>
      <c r="CP148" s="165"/>
      <c r="CQ148" s="165"/>
      <c r="CR148" s="165"/>
      <c r="CS148" s="165"/>
      <c r="CT148" s="165"/>
      <c r="CU148" s="165"/>
      <c r="CV148" s="165"/>
      <c r="CW148" s="165"/>
      <c r="CX148" s="165"/>
      <c r="CY148" s="165"/>
      <c r="CZ148" s="165"/>
      <c r="DA148" s="165"/>
      <c r="DB148" s="165"/>
      <c r="DC148" s="165"/>
      <c r="DD148" s="165"/>
      <c r="DE148" s="165"/>
      <c r="DF148" s="165"/>
    </row>
    <row r="149" spans="2:110" s="76" customFormat="1" ht="22.35" customHeight="1" thickBot="1" x14ac:dyDescent="0.3">
      <c r="B149" s="35" t="s">
        <v>121</v>
      </c>
      <c r="C149" s="33" t="s">
        <v>58</v>
      </c>
      <c r="D149" s="33">
        <v>3</v>
      </c>
      <c r="E149" s="169"/>
      <c r="F149" s="165"/>
      <c r="G149" s="165"/>
      <c r="H149" s="165"/>
      <c r="I149" s="165"/>
      <c r="J149" s="165"/>
      <c r="K149" s="165"/>
      <c r="L149" s="165"/>
      <c r="M149" s="165"/>
      <c r="N149" s="165"/>
      <c r="O149" s="165"/>
      <c r="P149" s="165"/>
      <c r="Q149" s="165"/>
      <c r="R149" s="165"/>
      <c r="S149" s="165"/>
      <c r="T149" s="165"/>
      <c r="U149" s="165"/>
      <c r="V149" s="165"/>
      <c r="W149" s="165"/>
      <c r="X149" s="165"/>
      <c r="Y149" s="165"/>
      <c r="Z149" s="165"/>
      <c r="AA149" s="165"/>
      <c r="AB149" s="165"/>
      <c r="AC149" s="165"/>
      <c r="AD149" s="165"/>
      <c r="AE149" s="165"/>
      <c r="AF149" s="165"/>
      <c r="AG149" s="165"/>
      <c r="AH149" s="165"/>
      <c r="AI149" s="165"/>
      <c r="AJ149" s="165"/>
      <c r="AK149" s="165"/>
      <c r="AL149" s="165"/>
      <c r="AM149" s="165"/>
      <c r="AN149" s="165"/>
      <c r="AO149" s="165"/>
      <c r="AP149" s="165"/>
      <c r="AQ149" s="165"/>
      <c r="AR149" s="165"/>
      <c r="AS149" s="165"/>
      <c r="AT149" s="165"/>
      <c r="AU149" s="165"/>
      <c r="AV149" s="165"/>
      <c r="AW149" s="165"/>
      <c r="AX149" s="165"/>
      <c r="AY149" s="165"/>
      <c r="AZ149" s="165"/>
      <c r="BA149" s="165"/>
      <c r="BB149" s="165"/>
      <c r="BC149" s="165"/>
      <c r="BD149" s="165"/>
      <c r="BE149" s="165"/>
      <c r="BF149" s="165"/>
      <c r="BG149" s="165"/>
      <c r="BH149" s="165"/>
      <c r="BI149" s="165"/>
      <c r="BJ149" s="165"/>
      <c r="BK149" s="165"/>
      <c r="BL149" s="165"/>
      <c r="BM149" s="165"/>
      <c r="BN149" s="165"/>
      <c r="BO149" s="165"/>
      <c r="BP149" s="165"/>
      <c r="BQ149" s="165"/>
      <c r="BR149" s="165"/>
      <c r="BS149" s="165"/>
      <c r="BT149" s="165"/>
      <c r="BU149" s="165"/>
      <c r="BV149" s="165"/>
      <c r="BW149" s="165"/>
      <c r="BX149" s="165"/>
      <c r="BY149" s="165"/>
      <c r="BZ149" s="165"/>
      <c r="CA149" s="165"/>
      <c r="CB149" s="165"/>
      <c r="CC149" s="165"/>
      <c r="CD149" s="165"/>
      <c r="CE149" s="165"/>
      <c r="CF149" s="165"/>
      <c r="CG149" s="165"/>
      <c r="CH149" s="165"/>
      <c r="CI149" s="165"/>
      <c r="CJ149" s="165"/>
      <c r="CK149" s="165"/>
      <c r="CL149" s="165"/>
      <c r="CM149" s="165"/>
      <c r="CN149" s="165"/>
      <c r="CO149" s="165"/>
      <c r="CP149" s="165"/>
      <c r="CQ149" s="165"/>
      <c r="CR149" s="165"/>
      <c r="CS149" s="165"/>
      <c r="CT149" s="165"/>
      <c r="CU149" s="165"/>
      <c r="CV149" s="165"/>
      <c r="CW149" s="165"/>
      <c r="CX149" s="165"/>
      <c r="CY149" s="165"/>
      <c r="CZ149" s="165"/>
      <c r="DA149" s="165"/>
      <c r="DB149" s="165"/>
      <c r="DC149" s="165"/>
      <c r="DD149" s="165"/>
      <c r="DE149" s="165"/>
      <c r="DF149" s="165"/>
    </row>
    <row r="150" spans="2:110" s="76" customFormat="1" ht="22.35" customHeight="1" thickBot="1" x14ac:dyDescent="0.3">
      <c r="B150" s="36" t="s">
        <v>122</v>
      </c>
      <c r="C150" s="10"/>
      <c r="D150" s="10"/>
      <c r="E150" s="10"/>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row>
    <row r="151" spans="2:110" s="76" customFormat="1" ht="22.35" customHeight="1" x14ac:dyDescent="0.25">
      <c r="B151" s="35" t="s">
        <v>57</v>
      </c>
      <c r="C151" s="33" t="s">
        <v>58</v>
      </c>
      <c r="D151" s="33">
        <v>3</v>
      </c>
      <c r="E151" s="169"/>
      <c r="F151" s="51">
        <v>0</v>
      </c>
      <c r="G151" s="51">
        <v>0</v>
      </c>
      <c r="H151" s="51">
        <v>0</v>
      </c>
      <c r="I151" s="51">
        <v>0</v>
      </c>
      <c r="J151" s="51">
        <v>0</v>
      </c>
      <c r="K151" s="51">
        <v>0</v>
      </c>
      <c r="L151" s="163">
        <f>IFERROR(SUM(F151:K151),0)</f>
        <v>0</v>
      </c>
      <c r="M151" s="51">
        <v>0</v>
      </c>
      <c r="N151" s="51">
        <v>0</v>
      </c>
      <c r="O151" s="51">
        <v>1.4177500000000001</v>
      </c>
      <c r="P151" s="51">
        <v>0</v>
      </c>
      <c r="Q151" s="51">
        <v>0</v>
      </c>
      <c r="R151" s="51">
        <v>0</v>
      </c>
      <c r="S151" s="163">
        <f>IFERROR(SUM(M151:R151),0)</f>
        <v>1.4177500000000001</v>
      </c>
      <c r="T151" s="51">
        <v>0</v>
      </c>
      <c r="U151" s="51">
        <v>0</v>
      </c>
      <c r="V151" s="51">
        <v>5.6710000000000003</v>
      </c>
      <c r="W151" s="51">
        <v>0</v>
      </c>
      <c r="X151" s="51">
        <v>0</v>
      </c>
      <c r="Y151" s="51">
        <v>0</v>
      </c>
      <c r="Z151" s="163">
        <f>IFERROR(SUM(T151:Y151),0)</f>
        <v>5.6710000000000003</v>
      </c>
      <c r="AA151" s="51">
        <v>0</v>
      </c>
      <c r="AB151" s="51">
        <v>0</v>
      </c>
      <c r="AC151" s="51">
        <v>0</v>
      </c>
      <c r="AD151" s="51">
        <v>0</v>
      </c>
      <c r="AE151" s="51">
        <v>0</v>
      </c>
      <c r="AF151" s="51">
        <v>0</v>
      </c>
      <c r="AG151" s="163">
        <f>IFERROR(SUM(AA151:AF151),0)</f>
        <v>0</v>
      </c>
      <c r="AH151" s="51">
        <v>0</v>
      </c>
      <c r="AI151" s="51">
        <v>0</v>
      </c>
      <c r="AJ151" s="51">
        <v>0</v>
      </c>
      <c r="AK151" s="51">
        <v>0</v>
      </c>
      <c r="AL151" s="51">
        <v>0</v>
      </c>
      <c r="AM151" s="51">
        <v>0</v>
      </c>
      <c r="AN151" s="163">
        <f>IFERROR(SUM(AH151:AM151),0)</f>
        <v>0</v>
      </c>
      <c r="AO151" s="51"/>
      <c r="AP151" s="51"/>
      <c r="AQ151" s="51"/>
      <c r="AR151" s="51"/>
      <c r="AS151" s="51"/>
      <c r="AT151" s="51"/>
      <c r="AU151" s="163">
        <f t="shared" ref="AU151" si="352">IFERROR(SUM(AO151:AT151),0)</f>
        <v>0</v>
      </c>
      <c r="AV151" s="51"/>
      <c r="AW151" s="51"/>
      <c r="AX151" s="51"/>
      <c r="AY151" s="51"/>
      <c r="AZ151" s="51"/>
      <c r="BA151" s="51"/>
      <c r="BB151" s="163">
        <f t="shared" ref="BB151" si="353">IFERROR(SUM(AV151:BA151),0)</f>
        <v>0</v>
      </c>
      <c r="BC151" s="51"/>
      <c r="BD151" s="51"/>
      <c r="BE151" s="51"/>
      <c r="BF151" s="51"/>
      <c r="BG151" s="51"/>
      <c r="BH151" s="51"/>
      <c r="BI151" s="163">
        <f t="shared" ref="BI151" si="354">IFERROR(SUM(BC151:BH151),0)</f>
        <v>0</v>
      </c>
      <c r="BJ151" s="51"/>
      <c r="BK151" s="51"/>
      <c r="BL151" s="51"/>
      <c r="BM151" s="51"/>
      <c r="BN151" s="51"/>
      <c r="BO151" s="51"/>
      <c r="BP151" s="163">
        <f t="shared" ref="BP151" si="355">IFERROR(SUM(BJ151:BO151),0)</f>
        <v>0</v>
      </c>
      <c r="BQ151" s="51"/>
      <c r="BR151" s="51"/>
      <c r="BS151" s="51"/>
      <c r="BT151" s="51"/>
      <c r="BU151" s="51"/>
      <c r="BV151" s="51"/>
      <c r="BW151" s="163">
        <f t="shared" ref="BW151" si="356">IFERROR(SUM(BQ151:BV151),0)</f>
        <v>0</v>
      </c>
      <c r="BX151" s="51"/>
      <c r="BY151" s="51"/>
      <c r="BZ151" s="51"/>
      <c r="CA151" s="51"/>
      <c r="CB151" s="51"/>
      <c r="CC151" s="51"/>
      <c r="CD151" s="163">
        <f t="shared" ref="CD151" si="357">IFERROR(SUM(BX151:CC151),0)</f>
        <v>0</v>
      </c>
      <c r="CE151" s="51"/>
      <c r="CF151" s="51"/>
      <c r="CG151" s="51"/>
      <c r="CH151" s="51"/>
      <c r="CI151" s="51"/>
      <c r="CJ151" s="51"/>
      <c r="CK151" s="163">
        <f t="shared" ref="CK151" si="358">IFERROR(SUM(CE151:CJ151),0)</f>
        <v>0</v>
      </c>
      <c r="CL151" s="51"/>
      <c r="CM151" s="51"/>
      <c r="CN151" s="51"/>
      <c r="CO151" s="51"/>
      <c r="CP151" s="51"/>
      <c r="CQ151" s="51"/>
      <c r="CR151" s="163">
        <f t="shared" ref="CR151" si="359">IFERROR(SUM(CL151:CQ151),0)</f>
        <v>0</v>
      </c>
      <c r="CS151" s="51"/>
      <c r="CT151" s="51"/>
      <c r="CU151" s="51"/>
      <c r="CV151" s="51"/>
      <c r="CW151" s="51"/>
      <c r="CX151" s="51"/>
      <c r="CY151" s="163">
        <f t="shared" ref="CY151" si="360">IFERROR(SUM(CS151:CX151),0)</f>
        <v>0</v>
      </c>
      <c r="CZ151" s="51"/>
      <c r="DA151" s="51"/>
      <c r="DB151" s="51"/>
      <c r="DC151" s="51"/>
      <c r="DD151" s="51"/>
      <c r="DE151" s="51"/>
      <c r="DF151" s="163">
        <f t="shared" ref="DF151" si="361">IFERROR(SUM(CZ151:DE151),0)</f>
        <v>0</v>
      </c>
    </row>
    <row r="152" spans="2:110" s="76" customFormat="1" ht="22.35" customHeight="1" x14ac:dyDescent="0.25">
      <c r="B152" s="35" t="s">
        <v>59</v>
      </c>
      <c r="C152" s="33" t="s">
        <v>58</v>
      </c>
      <c r="D152" s="33">
        <v>3</v>
      </c>
      <c r="E152" s="169"/>
      <c r="F152" s="51"/>
      <c r="G152" s="51"/>
      <c r="H152" s="51"/>
      <c r="I152" s="51"/>
      <c r="J152" s="51"/>
      <c r="K152" s="51"/>
      <c r="L152" s="163">
        <f>IFERROR(SUM(F152:K152),0)</f>
        <v>0</v>
      </c>
      <c r="M152" s="51"/>
      <c r="N152" s="51"/>
      <c r="O152" s="51"/>
      <c r="P152" s="51"/>
      <c r="Q152" s="51"/>
      <c r="R152" s="51"/>
      <c r="S152" s="163">
        <f>IFERROR(SUM(M152:R152),0)</f>
        <v>0</v>
      </c>
      <c r="T152" s="51"/>
      <c r="U152" s="51"/>
      <c r="V152" s="51"/>
      <c r="W152" s="51"/>
      <c r="X152" s="51"/>
      <c r="Y152" s="51"/>
      <c r="Z152" s="163">
        <f>IFERROR(SUM(T152:Y152),0)</f>
        <v>0</v>
      </c>
      <c r="AA152" s="51"/>
      <c r="AB152" s="51"/>
      <c r="AC152" s="51"/>
      <c r="AD152" s="51"/>
      <c r="AE152" s="51"/>
      <c r="AF152" s="51"/>
      <c r="AG152" s="163">
        <f>IFERROR(SUM(AA152:AF152),0)</f>
        <v>0</v>
      </c>
      <c r="AH152" s="51"/>
      <c r="AI152" s="51"/>
      <c r="AJ152" s="51"/>
      <c r="AK152" s="51"/>
      <c r="AL152" s="51"/>
      <c r="AM152" s="51"/>
      <c r="AN152" s="163">
        <f>IFERROR(SUM(AH152:AM152),0)</f>
        <v>0</v>
      </c>
      <c r="AO152" s="165"/>
      <c r="AP152" s="165"/>
      <c r="AQ152" s="165"/>
      <c r="AR152" s="165"/>
      <c r="AS152" s="165"/>
      <c r="AT152" s="165"/>
      <c r="AU152" s="165"/>
      <c r="AV152" s="165"/>
      <c r="AW152" s="165"/>
      <c r="AX152" s="165"/>
      <c r="AY152" s="165"/>
      <c r="AZ152" s="165"/>
      <c r="BA152" s="165"/>
      <c r="BB152" s="165"/>
      <c r="BC152" s="165"/>
      <c r="BD152" s="165"/>
      <c r="BE152" s="165"/>
      <c r="BF152" s="165"/>
      <c r="BG152" s="165"/>
      <c r="BH152" s="165"/>
      <c r="BI152" s="165"/>
      <c r="BJ152" s="165"/>
      <c r="BK152" s="165"/>
      <c r="BL152" s="165"/>
      <c r="BM152" s="165"/>
      <c r="BN152" s="165"/>
      <c r="BO152" s="165"/>
      <c r="BP152" s="165"/>
      <c r="BQ152" s="165"/>
      <c r="BR152" s="165"/>
      <c r="BS152" s="165"/>
      <c r="BT152" s="165"/>
      <c r="BU152" s="165"/>
      <c r="BV152" s="165"/>
      <c r="BW152" s="165"/>
      <c r="BX152" s="165"/>
      <c r="BY152" s="165"/>
      <c r="BZ152" s="165"/>
      <c r="CA152" s="165"/>
      <c r="CB152" s="165"/>
      <c r="CC152" s="165"/>
      <c r="CD152" s="165"/>
      <c r="CE152" s="165"/>
      <c r="CF152" s="165"/>
      <c r="CG152" s="165"/>
      <c r="CH152" s="165"/>
      <c r="CI152" s="165"/>
      <c r="CJ152" s="165"/>
      <c r="CK152" s="165"/>
      <c r="CL152" s="165"/>
      <c r="CM152" s="165"/>
      <c r="CN152" s="165"/>
      <c r="CO152" s="165"/>
      <c r="CP152" s="165"/>
      <c r="CQ152" s="165"/>
      <c r="CR152" s="165"/>
      <c r="CS152" s="165"/>
      <c r="CT152" s="165"/>
      <c r="CU152" s="165"/>
      <c r="CV152" s="165"/>
      <c r="CW152" s="165"/>
      <c r="CX152" s="165"/>
      <c r="CY152" s="165"/>
      <c r="CZ152" s="165"/>
      <c r="DA152" s="165"/>
      <c r="DB152" s="165"/>
      <c r="DC152" s="165"/>
      <c r="DD152" s="165"/>
      <c r="DE152" s="165"/>
      <c r="DF152" s="165"/>
    </row>
    <row r="153" spans="2:110" s="76" customFormat="1" ht="22.35" customHeight="1" thickBot="1" x14ac:dyDescent="0.3">
      <c r="B153" s="35" t="s">
        <v>121</v>
      </c>
      <c r="C153" s="33" t="s">
        <v>58</v>
      </c>
      <c r="D153" s="33">
        <v>3</v>
      </c>
      <c r="E153" s="169"/>
      <c r="F153" s="163">
        <f>IFERROR(SUM(F151:F152),0)</f>
        <v>0</v>
      </c>
      <c r="G153" s="163">
        <f t="shared" ref="G153:K153" si="362">IFERROR(SUM(G151:G152),0)</f>
        <v>0</v>
      </c>
      <c r="H153" s="163">
        <f t="shared" si="362"/>
        <v>0</v>
      </c>
      <c r="I153" s="163">
        <f t="shared" si="362"/>
        <v>0</v>
      </c>
      <c r="J153" s="163">
        <f t="shared" si="362"/>
        <v>0</v>
      </c>
      <c r="K153" s="163">
        <f t="shared" si="362"/>
        <v>0</v>
      </c>
      <c r="L153" s="163">
        <f>IFERROR(SUM(F153:K153),0)</f>
        <v>0</v>
      </c>
      <c r="M153" s="163">
        <f t="shared" ref="M153:R153" si="363">IFERROR(SUM(M151:M152),0)</f>
        <v>0</v>
      </c>
      <c r="N153" s="163">
        <f t="shared" si="363"/>
        <v>0</v>
      </c>
      <c r="O153" s="163">
        <f t="shared" si="363"/>
        <v>1.4177500000000001</v>
      </c>
      <c r="P153" s="163">
        <f t="shared" si="363"/>
        <v>0</v>
      </c>
      <c r="Q153" s="163">
        <f t="shared" si="363"/>
        <v>0</v>
      </c>
      <c r="R153" s="163">
        <f t="shared" si="363"/>
        <v>0</v>
      </c>
      <c r="S153" s="163">
        <f>IFERROR(SUM(M153:R153),0)</f>
        <v>1.4177500000000001</v>
      </c>
      <c r="T153" s="163">
        <f t="shared" ref="T153:Y153" si="364">IFERROR(SUM(T151:T152),0)</f>
        <v>0</v>
      </c>
      <c r="U153" s="163">
        <f t="shared" si="364"/>
        <v>0</v>
      </c>
      <c r="V153" s="163">
        <f t="shared" si="364"/>
        <v>5.6710000000000003</v>
      </c>
      <c r="W153" s="163">
        <f t="shared" si="364"/>
        <v>0</v>
      </c>
      <c r="X153" s="163">
        <f t="shared" si="364"/>
        <v>0</v>
      </c>
      <c r="Y153" s="163">
        <f t="shared" si="364"/>
        <v>0</v>
      </c>
      <c r="Z153" s="163">
        <f>IFERROR(SUM(T153:Y153),0)</f>
        <v>5.6710000000000003</v>
      </c>
      <c r="AA153" s="163">
        <f t="shared" ref="AA153:AF153" si="365">IFERROR(SUM(AA151:AA152),0)</f>
        <v>0</v>
      </c>
      <c r="AB153" s="163">
        <f t="shared" si="365"/>
        <v>0</v>
      </c>
      <c r="AC153" s="163">
        <f t="shared" si="365"/>
        <v>0</v>
      </c>
      <c r="AD153" s="163">
        <f t="shared" si="365"/>
        <v>0</v>
      </c>
      <c r="AE153" s="163">
        <f t="shared" si="365"/>
        <v>0</v>
      </c>
      <c r="AF153" s="163">
        <f t="shared" si="365"/>
        <v>0</v>
      </c>
      <c r="AG153" s="163">
        <f>IFERROR(SUM(AA153:AF153),0)</f>
        <v>0</v>
      </c>
      <c r="AH153" s="163">
        <f t="shared" ref="AH153:AM153" si="366">IFERROR(SUM(AH151:AH152),0)</f>
        <v>0</v>
      </c>
      <c r="AI153" s="163">
        <f t="shared" si="366"/>
        <v>0</v>
      </c>
      <c r="AJ153" s="163">
        <f t="shared" si="366"/>
        <v>0</v>
      </c>
      <c r="AK153" s="163">
        <f t="shared" si="366"/>
        <v>0</v>
      </c>
      <c r="AL153" s="163">
        <f t="shared" si="366"/>
        <v>0</v>
      </c>
      <c r="AM153" s="163">
        <f t="shared" si="366"/>
        <v>0</v>
      </c>
      <c r="AN153" s="163">
        <f>IFERROR(SUM(AH153:AM153),0)</f>
        <v>0</v>
      </c>
      <c r="AO153" s="163">
        <f t="shared" ref="AO153:AT153" si="367">IFERROR(SUM(AO151:AO152),0)</f>
        <v>0</v>
      </c>
      <c r="AP153" s="163">
        <f t="shared" si="367"/>
        <v>0</v>
      </c>
      <c r="AQ153" s="163">
        <f t="shared" si="367"/>
        <v>0</v>
      </c>
      <c r="AR153" s="163">
        <f t="shared" si="367"/>
        <v>0</v>
      </c>
      <c r="AS153" s="163">
        <f t="shared" si="367"/>
        <v>0</v>
      </c>
      <c r="AT153" s="163">
        <f t="shared" si="367"/>
        <v>0</v>
      </c>
      <c r="AU153" s="163">
        <f t="shared" ref="AU153" si="368">IFERROR(SUM(AO153:AT153),0)</f>
        <v>0</v>
      </c>
      <c r="AV153" s="163">
        <f t="shared" ref="AV153:BA153" si="369">IFERROR(SUM(AV151:AV152),0)</f>
        <v>0</v>
      </c>
      <c r="AW153" s="163">
        <f t="shared" si="369"/>
        <v>0</v>
      </c>
      <c r="AX153" s="163">
        <f t="shared" si="369"/>
        <v>0</v>
      </c>
      <c r="AY153" s="163">
        <f t="shared" si="369"/>
        <v>0</v>
      </c>
      <c r="AZ153" s="163">
        <f t="shared" si="369"/>
        <v>0</v>
      </c>
      <c r="BA153" s="163">
        <f t="shared" si="369"/>
        <v>0</v>
      </c>
      <c r="BB153" s="163">
        <f>IFERROR(SUM(AV153:BA153),0)</f>
        <v>0</v>
      </c>
      <c r="BC153" s="163">
        <f t="shared" ref="BC153:BH153" si="370">IFERROR(SUM(BC151:BC152),0)</f>
        <v>0</v>
      </c>
      <c r="BD153" s="163">
        <f t="shared" si="370"/>
        <v>0</v>
      </c>
      <c r="BE153" s="163">
        <f t="shared" si="370"/>
        <v>0</v>
      </c>
      <c r="BF153" s="163">
        <f t="shared" si="370"/>
        <v>0</v>
      </c>
      <c r="BG153" s="163">
        <f t="shared" si="370"/>
        <v>0</v>
      </c>
      <c r="BH153" s="163">
        <f t="shared" si="370"/>
        <v>0</v>
      </c>
      <c r="BI153" s="163">
        <f>IFERROR(SUM(BC153:BH153),0)</f>
        <v>0</v>
      </c>
      <c r="BJ153" s="163">
        <f t="shared" ref="BJ153:BO153" si="371">IFERROR(SUM(BJ151:BJ152),0)</f>
        <v>0</v>
      </c>
      <c r="BK153" s="163">
        <f t="shared" si="371"/>
        <v>0</v>
      </c>
      <c r="BL153" s="163">
        <f t="shared" si="371"/>
        <v>0</v>
      </c>
      <c r="BM153" s="163">
        <f t="shared" si="371"/>
        <v>0</v>
      </c>
      <c r="BN153" s="163">
        <f t="shared" si="371"/>
        <v>0</v>
      </c>
      <c r="BO153" s="163">
        <f t="shared" si="371"/>
        <v>0</v>
      </c>
      <c r="BP153" s="163">
        <f>IFERROR(SUM(BJ153:BO153),0)</f>
        <v>0</v>
      </c>
      <c r="BQ153" s="163">
        <f t="shared" ref="BQ153:BV153" si="372">IFERROR(SUM(BQ151:BQ152),0)</f>
        <v>0</v>
      </c>
      <c r="BR153" s="163">
        <f t="shared" si="372"/>
        <v>0</v>
      </c>
      <c r="BS153" s="163">
        <f t="shared" si="372"/>
        <v>0</v>
      </c>
      <c r="BT153" s="163">
        <f t="shared" si="372"/>
        <v>0</v>
      </c>
      <c r="BU153" s="163">
        <f t="shared" si="372"/>
        <v>0</v>
      </c>
      <c r="BV153" s="163">
        <f t="shared" si="372"/>
        <v>0</v>
      </c>
      <c r="BW153" s="163">
        <f>IFERROR(SUM(BQ153:BV153),0)</f>
        <v>0</v>
      </c>
      <c r="BX153" s="163">
        <f t="shared" ref="BX153:CC153" si="373">IFERROR(SUM(BX151:BX152),0)</f>
        <v>0</v>
      </c>
      <c r="BY153" s="163">
        <f t="shared" si="373"/>
        <v>0</v>
      </c>
      <c r="BZ153" s="163">
        <f t="shared" si="373"/>
        <v>0</v>
      </c>
      <c r="CA153" s="163">
        <f t="shared" si="373"/>
        <v>0</v>
      </c>
      <c r="CB153" s="163">
        <f t="shared" si="373"/>
        <v>0</v>
      </c>
      <c r="CC153" s="163">
        <f t="shared" si="373"/>
        <v>0</v>
      </c>
      <c r="CD153" s="163">
        <f>IFERROR(SUM(BX153:CC153),0)</f>
        <v>0</v>
      </c>
      <c r="CE153" s="163">
        <f t="shared" ref="CE153:CJ153" si="374">IFERROR(SUM(CE151:CE152),0)</f>
        <v>0</v>
      </c>
      <c r="CF153" s="163">
        <f t="shared" si="374"/>
        <v>0</v>
      </c>
      <c r="CG153" s="163">
        <f t="shared" si="374"/>
        <v>0</v>
      </c>
      <c r="CH153" s="163">
        <f t="shared" si="374"/>
        <v>0</v>
      </c>
      <c r="CI153" s="163">
        <f t="shared" si="374"/>
        <v>0</v>
      </c>
      <c r="CJ153" s="163">
        <f t="shared" si="374"/>
        <v>0</v>
      </c>
      <c r="CK153" s="163">
        <f>IFERROR(SUM(CE153:CJ153),0)</f>
        <v>0</v>
      </c>
      <c r="CL153" s="163">
        <f t="shared" ref="CL153:CQ153" si="375">IFERROR(SUM(CL151:CL152),0)</f>
        <v>0</v>
      </c>
      <c r="CM153" s="163">
        <f t="shared" si="375"/>
        <v>0</v>
      </c>
      <c r="CN153" s="163">
        <f t="shared" si="375"/>
        <v>0</v>
      </c>
      <c r="CO153" s="163">
        <f t="shared" si="375"/>
        <v>0</v>
      </c>
      <c r="CP153" s="163">
        <f t="shared" si="375"/>
        <v>0</v>
      </c>
      <c r="CQ153" s="163">
        <f t="shared" si="375"/>
        <v>0</v>
      </c>
      <c r="CR153" s="163">
        <f>IFERROR(SUM(CL153:CQ153),0)</f>
        <v>0</v>
      </c>
      <c r="CS153" s="163">
        <f t="shared" ref="CS153:CX153" si="376">IFERROR(SUM(CS151:CS152),0)</f>
        <v>0</v>
      </c>
      <c r="CT153" s="163">
        <f t="shared" si="376"/>
        <v>0</v>
      </c>
      <c r="CU153" s="163">
        <f t="shared" si="376"/>
        <v>0</v>
      </c>
      <c r="CV153" s="163">
        <f t="shared" si="376"/>
        <v>0</v>
      </c>
      <c r="CW153" s="163">
        <f t="shared" si="376"/>
        <v>0</v>
      </c>
      <c r="CX153" s="163">
        <f t="shared" si="376"/>
        <v>0</v>
      </c>
      <c r="CY153" s="163">
        <f>IFERROR(SUM(CS153:CX153),0)</f>
        <v>0</v>
      </c>
      <c r="CZ153" s="163">
        <f t="shared" ref="CZ153:DE153" si="377">IFERROR(SUM(CZ151:CZ152),0)</f>
        <v>0</v>
      </c>
      <c r="DA153" s="163">
        <f t="shared" si="377"/>
        <v>0</v>
      </c>
      <c r="DB153" s="163">
        <f t="shared" si="377"/>
        <v>0</v>
      </c>
      <c r="DC153" s="163">
        <f t="shared" si="377"/>
        <v>0</v>
      </c>
      <c r="DD153" s="163">
        <f t="shared" si="377"/>
        <v>0</v>
      </c>
      <c r="DE153" s="163">
        <f t="shared" si="377"/>
        <v>0</v>
      </c>
      <c r="DF153" s="163">
        <f>IFERROR(SUM(CZ153:DE153),0)</f>
        <v>0</v>
      </c>
    </row>
    <row r="154" spans="2:110" s="76" customFormat="1" ht="22.35" customHeight="1" thickBot="1" x14ac:dyDescent="0.3">
      <c r="B154" s="36" t="s">
        <v>123</v>
      </c>
      <c r="C154" s="10"/>
      <c r="D154" s="10"/>
      <c r="E154" s="10"/>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row>
    <row r="155" spans="2:110" s="76" customFormat="1" ht="22.35" customHeight="1" x14ac:dyDescent="0.25">
      <c r="B155" s="35" t="s">
        <v>57</v>
      </c>
      <c r="C155" s="33" t="s">
        <v>58</v>
      </c>
      <c r="D155" s="33">
        <v>3</v>
      </c>
      <c r="E155" s="169"/>
      <c r="F155" s="164">
        <f>IFERROR(SUM(F147,F151),0)</f>
        <v>0</v>
      </c>
      <c r="G155" s="164">
        <f t="shared" ref="G155:K155" si="378">IFERROR(SUM(G147,G151),0)</f>
        <v>0</v>
      </c>
      <c r="H155" s="164">
        <f t="shared" si="378"/>
        <v>0</v>
      </c>
      <c r="I155" s="164">
        <f t="shared" si="378"/>
        <v>0</v>
      </c>
      <c r="J155" s="164">
        <f t="shared" si="378"/>
        <v>0</v>
      </c>
      <c r="K155" s="164">
        <f t="shared" si="378"/>
        <v>0</v>
      </c>
      <c r="L155" s="163">
        <f>IFERROR(SUM(F155:K155),0)</f>
        <v>0</v>
      </c>
      <c r="M155" s="164">
        <f t="shared" ref="M155:R155" si="379">IFERROR(SUM(M147,M151),0)</f>
        <v>0</v>
      </c>
      <c r="N155" s="164">
        <f t="shared" si="379"/>
        <v>0</v>
      </c>
      <c r="O155" s="164">
        <f t="shared" si="379"/>
        <v>1.4177500000000001</v>
      </c>
      <c r="P155" s="164">
        <f t="shared" si="379"/>
        <v>0</v>
      </c>
      <c r="Q155" s="164">
        <f t="shared" si="379"/>
        <v>0</v>
      </c>
      <c r="R155" s="164">
        <f t="shared" si="379"/>
        <v>0</v>
      </c>
      <c r="S155" s="163">
        <f>IFERROR(SUM(M155:R155),0)</f>
        <v>1.4177500000000001</v>
      </c>
      <c r="T155" s="164">
        <f t="shared" ref="T155:Y155" si="380">IFERROR(SUM(T147,T151),0)</f>
        <v>0</v>
      </c>
      <c r="U155" s="164">
        <f t="shared" si="380"/>
        <v>0</v>
      </c>
      <c r="V155" s="164">
        <f t="shared" si="380"/>
        <v>5.6710000000000003</v>
      </c>
      <c r="W155" s="164">
        <f t="shared" si="380"/>
        <v>0</v>
      </c>
      <c r="X155" s="164">
        <f t="shared" si="380"/>
        <v>0</v>
      </c>
      <c r="Y155" s="164">
        <f t="shared" si="380"/>
        <v>0</v>
      </c>
      <c r="Z155" s="163">
        <f>IFERROR(SUM(T155:Y155),0)</f>
        <v>5.6710000000000003</v>
      </c>
      <c r="AA155" s="164">
        <f t="shared" ref="AA155:AF155" si="381">IFERROR(SUM(AA147,AA151),0)</f>
        <v>0</v>
      </c>
      <c r="AB155" s="164">
        <f t="shared" si="381"/>
        <v>0</v>
      </c>
      <c r="AC155" s="164">
        <f t="shared" si="381"/>
        <v>0</v>
      </c>
      <c r="AD155" s="164">
        <f t="shared" si="381"/>
        <v>0</v>
      </c>
      <c r="AE155" s="164">
        <f t="shared" si="381"/>
        <v>0</v>
      </c>
      <c r="AF155" s="164">
        <f t="shared" si="381"/>
        <v>0</v>
      </c>
      <c r="AG155" s="163">
        <f>IFERROR(SUM(AA155:AF155),0)</f>
        <v>0</v>
      </c>
      <c r="AH155" s="164">
        <f t="shared" ref="AH155:AM155" si="382">IFERROR(SUM(AH147,AH151),0)</f>
        <v>0</v>
      </c>
      <c r="AI155" s="164">
        <f t="shared" si="382"/>
        <v>0</v>
      </c>
      <c r="AJ155" s="164">
        <f t="shared" si="382"/>
        <v>0</v>
      </c>
      <c r="AK155" s="164">
        <f t="shared" si="382"/>
        <v>0</v>
      </c>
      <c r="AL155" s="164">
        <f t="shared" si="382"/>
        <v>0</v>
      </c>
      <c r="AM155" s="164">
        <f t="shared" si="382"/>
        <v>0</v>
      </c>
      <c r="AN155" s="163">
        <f>IFERROR(SUM(AH155:AM155),0)</f>
        <v>0</v>
      </c>
      <c r="AO155" s="51"/>
      <c r="AP155" s="51"/>
      <c r="AQ155" s="51"/>
      <c r="AR155" s="51"/>
      <c r="AS155" s="51"/>
      <c r="AT155" s="51"/>
      <c r="AU155" s="163">
        <f t="shared" ref="AU155" si="383">IFERROR(SUM(AO155:AT155),0)</f>
        <v>0</v>
      </c>
      <c r="AV155" s="51"/>
      <c r="AW155" s="51"/>
      <c r="AX155" s="51"/>
      <c r="AY155" s="51"/>
      <c r="AZ155" s="51"/>
      <c r="BA155" s="51"/>
      <c r="BB155" s="163">
        <f t="shared" ref="BB155" si="384">IFERROR(SUM(AV155:BA155),0)</f>
        <v>0</v>
      </c>
      <c r="BC155" s="51"/>
      <c r="BD155" s="51"/>
      <c r="BE155" s="51"/>
      <c r="BF155" s="51"/>
      <c r="BG155" s="51"/>
      <c r="BH155" s="51"/>
      <c r="BI155" s="163">
        <f t="shared" ref="BI155" si="385">IFERROR(SUM(BC155:BH155),0)</f>
        <v>0</v>
      </c>
      <c r="BJ155" s="51"/>
      <c r="BK155" s="51"/>
      <c r="BL155" s="51"/>
      <c r="BM155" s="51"/>
      <c r="BN155" s="51"/>
      <c r="BO155" s="51"/>
      <c r="BP155" s="163">
        <f t="shared" ref="BP155" si="386">IFERROR(SUM(BJ155:BO155),0)</f>
        <v>0</v>
      </c>
      <c r="BQ155" s="51"/>
      <c r="BR155" s="51"/>
      <c r="BS155" s="51"/>
      <c r="BT155" s="51"/>
      <c r="BU155" s="51"/>
      <c r="BV155" s="51"/>
      <c r="BW155" s="163">
        <f t="shared" ref="BW155" si="387">IFERROR(SUM(BQ155:BV155),0)</f>
        <v>0</v>
      </c>
      <c r="BX155" s="51"/>
      <c r="BY155" s="51"/>
      <c r="BZ155" s="51"/>
      <c r="CA155" s="51"/>
      <c r="CB155" s="51"/>
      <c r="CC155" s="51"/>
      <c r="CD155" s="163">
        <f t="shared" ref="CD155" si="388">IFERROR(SUM(BX155:CC155),0)</f>
        <v>0</v>
      </c>
      <c r="CE155" s="51"/>
      <c r="CF155" s="51"/>
      <c r="CG155" s="51"/>
      <c r="CH155" s="51"/>
      <c r="CI155" s="51"/>
      <c r="CJ155" s="51"/>
      <c r="CK155" s="163">
        <f t="shared" ref="CK155" si="389">IFERROR(SUM(CE155:CJ155),0)</f>
        <v>0</v>
      </c>
      <c r="CL155" s="51"/>
      <c r="CM155" s="51"/>
      <c r="CN155" s="51"/>
      <c r="CO155" s="51"/>
      <c r="CP155" s="51"/>
      <c r="CQ155" s="51"/>
      <c r="CR155" s="163">
        <f t="shared" ref="CR155" si="390">IFERROR(SUM(CL155:CQ155),0)</f>
        <v>0</v>
      </c>
      <c r="CS155" s="51"/>
      <c r="CT155" s="51"/>
      <c r="CU155" s="51"/>
      <c r="CV155" s="51"/>
      <c r="CW155" s="51"/>
      <c r="CX155" s="51"/>
      <c r="CY155" s="163">
        <f t="shared" ref="CY155" si="391">IFERROR(SUM(CS155:CX155),0)</f>
        <v>0</v>
      </c>
      <c r="CZ155" s="51"/>
      <c r="DA155" s="51"/>
      <c r="DB155" s="51"/>
      <c r="DC155" s="51"/>
      <c r="DD155" s="51"/>
      <c r="DE155" s="51"/>
      <c r="DF155" s="163">
        <f t="shared" ref="DF155" si="392">IFERROR(SUM(CZ155:DE155),0)</f>
        <v>0</v>
      </c>
    </row>
    <row r="156" spans="2:110" s="76" customFormat="1" ht="22.35" customHeight="1" x14ac:dyDescent="0.25">
      <c r="B156" s="35" t="s">
        <v>59</v>
      </c>
      <c r="C156" s="33" t="s">
        <v>58</v>
      </c>
      <c r="D156" s="33">
        <v>3</v>
      </c>
      <c r="E156" s="169"/>
      <c r="F156" s="164">
        <f t="shared" ref="F156:K156" si="393">IFERROR(SUM(F148,F152),0)</f>
        <v>0</v>
      </c>
      <c r="G156" s="164">
        <f t="shared" si="393"/>
        <v>0</v>
      </c>
      <c r="H156" s="164">
        <f t="shared" si="393"/>
        <v>0</v>
      </c>
      <c r="I156" s="164">
        <f t="shared" si="393"/>
        <v>0</v>
      </c>
      <c r="J156" s="164">
        <f t="shared" si="393"/>
        <v>0</v>
      </c>
      <c r="K156" s="164">
        <f t="shared" si="393"/>
        <v>0</v>
      </c>
      <c r="L156" s="163">
        <f>IFERROR(SUM(F156:K156),0)</f>
        <v>0</v>
      </c>
      <c r="M156" s="164">
        <f t="shared" ref="M156:R156" si="394">IFERROR(SUM(M148,M152),0)</f>
        <v>0</v>
      </c>
      <c r="N156" s="164">
        <f t="shared" si="394"/>
        <v>0</v>
      </c>
      <c r="O156" s="164">
        <f t="shared" si="394"/>
        <v>0</v>
      </c>
      <c r="P156" s="164">
        <f t="shared" si="394"/>
        <v>0</v>
      </c>
      <c r="Q156" s="164">
        <f t="shared" si="394"/>
        <v>0</v>
      </c>
      <c r="R156" s="164">
        <f t="shared" si="394"/>
        <v>0</v>
      </c>
      <c r="S156" s="163">
        <f>IFERROR(SUM(M156:R156),0)</f>
        <v>0</v>
      </c>
      <c r="T156" s="164">
        <f t="shared" ref="T156:Y156" si="395">IFERROR(SUM(T148,T152),0)</f>
        <v>0</v>
      </c>
      <c r="U156" s="164">
        <f t="shared" si="395"/>
        <v>0</v>
      </c>
      <c r="V156" s="164">
        <f t="shared" si="395"/>
        <v>0</v>
      </c>
      <c r="W156" s="164">
        <f t="shared" si="395"/>
        <v>0</v>
      </c>
      <c r="X156" s="164">
        <f t="shared" si="395"/>
        <v>0</v>
      </c>
      <c r="Y156" s="164">
        <f t="shared" si="395"/>
        <v>0</v>
      </c>
      <c r="Z156" s="163">
        <f>IFERROR(SUM(T156:Y156),0)</f>
        <v>0</v>
      </c>
      <c r="AA156" s="164">
        <f t="shared" ref="AA156:AF156" si="396">IFERROR(SUM(AA148,AA152),0)</f>
        <v>0</v>
      </c>
      <c r="AB156" s="164">
        <f t="shared" si="396"/>
        <v>0</v>
      </c>
      <c r="AC156" s="164">
        <f t="shared" si="396"/>
        <v>0</v>
      </c>
      <c r="AD156" s="164">
        <f t="shared" si="396"/>
        <v>0</v>
      </c>
      <c r="AE156" s="164">
        <f t="shared" si="396"/>
        <v>0</v>
      </c>
      <c r="AF156" s="164">
        <f t="shared" si="396"/>
        <v>0</v>
      </c>
      <c r="AG156" s="163">
        <f>IFERROR(SUM(AA156:AF156),0)</f>
        <v>0</v>
      </c>
      <c r="AH156" s="164">
        <f t="shared" ref="AH156:AM156" si="397">IFERROR(SUM(AH148,AH152),0)</f>
        <v>0</v>
      </c>
      <c r="AI156" s="164">
        <f t="shared" si="397"/>
        <v>0</v>
      </c>
      <c r="AJ156" s="164">
        <f t="shared" si="397"/>
        <v>0</v>
      </c>
      <c r="AK156" s="164">
        <f t="shared" si="397"/>
        <v>0</v>
      </c>
      <c r="AL156" s="164">
        <f t="shared" si="397"/>
        <v>0</v>
      </c>
      <c r="AM156" s="164">
        <f t="shared" si="397"/>
        <v>0</v>
      </c>
      <c r="AN156" s="163">
        <f>IFERROR(SUM(AH156:AM156),0)</f>
        <v>0</v>
      </c>
      <c r="AO156" s="165"/>
      <c r="AP156" s="165"/>
      <c r="AQ156" s="165"/>
      <c r="AR156" s="165"/>
      <c r="AS156" s="165"/>
      <c r="AT156" s="165"/>
      <c r="AU156" s="165"/>
      <c r="AV156" s="165"/>
      <c r="AW156" s="165"/>
      <c r="AX156" s="165"/>
      <c r="AY156" s="165"/>
      <c r="AZ156" s="165"/>
      <c r="BA156" s="165"/>
      <c r="BB156" s="165"/>
      <c r="BC156" s="165"/>
      <c r="BD156" s="165"/>
      <c r="BE156" s="165"/>
      <c r="BF156" s="165"/>
      <c r="BG156" s="165"/>
      <c r="BH156" s="165"/>
      <c r="BI156" s="165"/>
      <c r="BJ156" s="165"/>
      <c r="BK156" s="165"/>
      <c r="BL156" s="165"/>
      <c r="BM156" s="165"/>
      <c r="BN156" s="165"/>
      <c r="BO156" s="165"/>
      <c r="BP156" s="165"/>
      <c r="BQ156" s="165"/>
      <c r="BR156" s="165"/>
      <c r="BS156" s="165"/>
      <c r="BT156" s="165"/>
      <c r="BU156" s="165"/>
      <c r="BV156" s="165"/>
      <c r="BW156" s="165"/>
      <c r="BX156" s="165"/>
      <c r="BY156" s="165"/>
      <c r="BZ156" s="165"/>
      <c r="CA156" s="165"/>
      <c r="CB156" s="165"/>
      <c r="CC156" s="165"/>
      <c r="CD156" s="165"/>
      <c r="CE156" s="165"/>
      <c r="CF156" s="165"/>
      <c r="CG156" s="165"/>
      <c r="CH156" s="165"/>
      <c r="CI156" s="165"/>
      <c r="CJ156" s="165"/>
      <c r="CK156" s="165"/>
      <c r="CL156" s="165"/>
      <c r="CM156" s="165"/>
      <c r="CN156" s="165"/>
      <c r="CO156" s="165"/>
      <c r="CP156" s="165"/>
      <c r="CQ156" s="165"/>
      <c r="CR156" s="165"/>
      <c r="CS156" s="165"/>
      <c r="CT156" s="165"/>
      <c r="CU156" s="165"/>
      <c r="CV156" s="165"/>
      <c r="CW156" s="165"/>
      <c r="CX156" s="165"/>
      <c r="CY156" s="165"/>
      <c r="CZ156" s="165"/>
      <c r="DA156" s="165"/>
      <c r="DB156" s="165"/>
      <c r="DC156" s="165"/>
      <c r="DD156" s="165"/>
      <c r="DE156" s="165"/>
      <c r="DF156" s="165"/>
    </row>
    <row r="157" spans="2:110" s="76" customFormat="1" ht="22.2" customHeight="1" x14ac:dyDescent="0.25">
      <c r="B157" s="35" t="s">
        <v>121</v>
      </c>
      <c r="C157" s="33" t="s">
        <v>58</v>
      </c>
      <c r="D157" s="33">
        <v>3</v>
      </c>
      <c r="E157" s="169"/>
      <c r="F157" s="163">
        <f>IFERROR(SUM(F155:F156),0)</f>
        <v>0</v>
      </c>
      <c r="G157" s="163">
        <f t="shared" ref="G157:K157" si="398">IFERROR(SUM(G155:G156),0)</f>
        <v>0</v>
      </c>
      <c r="H157" s="163">
        <f t="shared" si="398"/>
        <v>0</v>
      </c>
      <c r="I157" s="163">
        <f t="shared" si="398"/>
        <v>0</v>
      </c>
      <c r="J157" s="163">
        <f t="shared" si="398"/>
        <v>0</v>
      </c>
      <c r="K157" s="163">
        <f t="shared" si="398"/>
        <v>0</v>
      </c>
      <c r="L157" s="163">
        <f>IFERROR(SUM(F157:K157),0)</f>
        <v>0</v>
      </c>
      <c r="M157" s="163">
        <f t="shared" ref="M157:R157" si="399">IFERROR(SUM(M155:M156),0)</f>
        <v>0</v>
      </c>
      <c r="N157" s="163">
        <f t="shared" si="399"/>
        <v>0</v>
      </c>
      <c r="O157" s="163">
        <f t="shared" si="399"/>
        <v>1.4177500000000001</v>
      </c>
      <c r="P157" s="163">
        <f t="shared" si="399"/>
        <v>0</v>
      </c>
      <c r="Q157" s="163">
        <f t="shared" si="399"/>
        <v>0</v>
      </c>
      <c r="R157" s="163">
        <f t="shared" si="399"/>
        <v>0</v>
      </c>
      <c r="S157" s="163">
        <f>IFERROR(SUM(M157:R157),0)</f>
        <v>1.4177500000000001</v>
      </c>
      <c r="T157" s="163">
        <f t="shared" ref="T157:Y157" si="400">IFERROR(SUM(T155:T156),0)</f>
        <v>0</v>
      </c>
      <c r="U157" s="163">
        <f t="shared" si="400"/>
        <v>0</v>
      </c>
      <c r="V157" s="163">
        <f t="shared" si="400"/>
        <v>5.6710000000000003</v>
      </c>
      <c r="W157" s="163">
        <f t="shared" si="400"/>
        <v>0</v>
      </c>
      <c r="X157" s="163">
        <f t="shared" si="400"/>
        <v>0</v>
      </c>
      <c r="Y157" s="163">
        <f t="shared" si="400"/>
        <v>0</v>
      </c>
      <c r="Z157" s="163">
        <f>IFERROR(SUM(T157:Y157),0)</f>
        <v>5.6710000000000003</v>
      </c>
      <c r="AA157" s="163">
        <f t="shared" ref="AA157:AF157" si="401">IFERROR(SUM(AA155:AA156),0)</f>
        <v>0</v>
      </c>
      <c r="AB157" s="163">
        <f t="shared" si="401"/>
        <v>0</v>
      </c>
      <c r="AC157" s="163">
        <f t="shared" si="401"/>
        <v>0</v>
      </c>
      <c r="AD157" s="163">
        <f t="shared" si="401"/>
        <v>0</v>
      </c>
      <c r="AE157" s="163">
        <f t="shared" si="401"/>
        <v>0</v>
      </c>
      <c r="AF157" s="163">
        <f t="shared" si="401"/>
        <v>0</v>
      </c>
      <c r="AG157" s="163">
        <f>IFERROR(SUM(AA157:AF157),0)</f>
        <v>0</v>
      </c>
      <c r="AH157" s="163">
        <f t="shared" ref="AH157:AM157" si="402">IFERROR(SUM(AH155:AH156),0)</f>
        <v>0</v>
      </c>
      <c r="AI157" s="163">
        <f t="shared" si="402"/>
        <v>0</v>
      </c>
      <c r="AJ157" s="163">
        <f t="shared" si="402"/>
        <v>0</v>
      </c>
      <c r="AK157" s="163">
        <f t="shared" si="402"/>
        <v>0</v>
      </c>
      <c r="AL157" s="163">
        <f t="shared" si="402"/>
        <v>0</v>
      </c>
      <c r="AM157" s="163">
        <f t="shared" si="402"/>
        <v>0</v>
      </c>
      <c r="AN157" s="163">
        <f>IFERROR(SUM(AH157:AM157),0)</f>
        <v>0</v>
      </c>
      <c r="AO157" s="163">
        <f t="shared" ref="AO157:AT157" si="403">IFERROR(SUM(AO155:AO156),0)</f>
        <v>0</v>
      </c>
      <c r="AP157" s="163">
        <f t="shared" si="403"/>
        <v>0</v>
      </c>
      <c r="AQ157" s="163">
        <f t="shared" si="403"/>
        <v>0</v>
      </c>
      <c r="AR157" s="163">
        <f t="shared" si="403"/>
        <v>0</v>
      </c>
      <c r="AS157" s="163">
        <f t="shared" si="403"/>
        <v>0</v>
      </c>
      <c r="AT157" s="163">
        <f t="shared" si="403"/>
        <v>0</v>
      </c>
      <c r="AU157" s="163">
        <f>IFERROR(SUM(AO157:AT157),0)</f>
        <v>0</v>
      </c>
      <c r="AV157" s="163">
        <f t="shared" ref="AV157:BA157" si="404">IFERROR(SUM(AV155:AV156),0)</f>
        <v>0</v>
      </c>
      <c r="AW157" s="163">
        <f t="shared" si="404"/>
        <v>0</v>
      </c>
      <c r="AX157" s="163">
        <f t="shared" si="404"/>
        <v>0</v>
      </c>
      <c r="AY157" s="163">
        <f t="shared" si="404"/>
        <v>0</v>
      </c>
      <c r="AZ157" s="163">
        <f t="shared" si="404"/>
        <v>0</v>
      </c>
      <c r="BA157" s="163">
        <f t="shared" si="404"/>
        <v>0</v>
      </c>
      <c r="BB157" s="163">
        <f>IFERROR(SUM(AV157:BA157),0)</f>
        <v>0</v>
      </c>
      <c r="BC157" s="163">
        <f t="shared" ref="BC157:BH157" si="405">IFERROR(SUM(BC155:BC156),0)</f>
        <v>0</v>
      </c>
      <c r="BD157" s="163">
        <f t="shared" si="405"/>
        <v>0</v>
      </c>
      <c r="BE157" s="163">
        <f t="shared" si="405"/>
        <v>0</v>
      </c>
      <c r="BF157" s="163">
        <f t="shared" si="405"/>
        <v>0</v>
      </c>
      <c r="BG157" s="163">
        <f t="shared" si="405"/>
        <v>0</v>
      </c>
      <c r="BH157" s="163">
        <f t="shared" si="405"/>
        <v>0</v>
      </c>
      <c r="BI157" s="163">
        <f>IFERROR(SUM(BC157:BH157),0)</f>
        <v>0</v>
      </c>
      <c r="BJ157" s="163">
        <f t="shared" ref="BJ157:BO157" si="406">IFERROR(SUM(BJ155:BJ156),0)</f>
        <v>0</v>
      </c>
      <c r="BK157" s="163">
        <f t="shared" si="406"/>
        <v>0</v>
      </c>
      <c r="BL157" s="163">
        <f t="shared" si="406"/>
        <v>0</v>
      </c>
      <c r="BM157" s="163">
        <f t="shared" si="406"/>
        <v>0</v>
      </c>
      <c r="BN157" s="163">
        <f t="shared" si="406"/>
        <v>0</v>
      </c>
      <c r="BO157" s="163">
        <f t="shared" si="406"/>
        <v>0</v>
      </c>
      <c r="BP157" s="163">
        <f>IFERROR(SUM(BJ157:BO157),0)</f>
        <v>0</v>
      </c>
      <c r="BQ157" s="163">
        <f t="shared" ref="BQ157:BV157" si="407">IFERROR(SUM(BQ155:BQ156),0)</f>
        <v>0</v>
      </c>
      <c r="BR157" s="163">
        <f t="shared" si="407"/>
        <v>0</v>
      </c>
      <c r="BS157" s="163">
        <f t="shared" si="407"/>
        <v>0</v>
      </c>
      <c r="BT157" s="163">
        <f t="shared" si="407"/>
        <v>0</v>
      </c>
      <c r="BU157" s="163">
        <f t="shared" si="407"/>
        <v>0</v>
      </c>
      <c r="BV157" s="163">
        <f t="shared" si="407"/>
        <v>0</v>
      </c>
      <c r="BW157" s="163">
        <f>IFERROR(SUM(BQ157:BV157),0)</f>
        <v>0</v>
      </c>
      <c r="BX157" s="163">
        <f t="shared" ref="BX157:CC157" si="408">IFERROR(SUM(BX155:BX156),0)</f>
        <v>0</v>
      </c>
      <c r="BY157" s="163">
        <f t="shared" si="408"/>
        <v>0</v>
      </c>
      <c r="BZ157" s="163">
        <f t="shared" si="408"/>
        <v>0</v>
      </c>
      <c r="CA157" s="163">
        <f t="shared" si="408"/>
        <v>0</v>
      </c>
      <c r="CB157" s="163">
        <f t="shared" si="408"/>
        <v>0</v>
      </c>
      <c r="CC157" s="163">
        <f t="shared" si="408"/>
        <v>0</v>
      </c>
      <c r="CD157" s="163">
        <f>IFERROR(SUM(BX157:CC157),0)</f>
        <v>0</v>
      </c>
      <c r="CE157" s="163">
        <f t="shared" ref="CE157:CJ157" si="409">IFERROR(SUM(CE155:CE156),0)</f>
        <v>0</v>
      </c>
      <c r="CF157" s="163">
        <f t="shared" si="409"/>
        <v>0</v>
      </c>
      <c r="CG157" s="163">
        <f t="shared" si="409"/>
        <v>0</v>
      </c>
      <c r="CH157" s="163">
        <f t="shared" si="409"/>
        <v>0</v>
      </c>
      <c r="CI157" s="163">
        <f t="shared" si="409"/>
        <v>0</v>
      </c>
      <c r="CJ157" s="163">
        <f t="shared" si="409"/>
        <v>0</v>
      </c>
      <c r="CK157" s="163">
        <f>IFERROR(SUM(CE157:CJ157),0)</f>
        <v>0</v>
      </c>
      <c r="CL157" s="163">
        <f t="shared" ref="CL157:CQ157" si="410">IFERROR(SUM(CL155:CL156),0)</f>
        <v>0</v>
      </c>
      <c r="CM157" s="163">
        <f t="shared" si="410"/>
        <v>0</v>
      </c>
      <c r="CN157" s="163">
        <f t="shared" si="410"/>
        <v>0</v>
      </c>
      <c r="CO157" s="163">
        <f t="shared" si="410"/>
        <v>0</v>
      </c>
      <c r="CP157" s="163">
        <f t="shared" si="410"/>
        <v>0</v>
      </c>
      <c r="CQ157" s="163">
        <f t="shared" si="410"/>
        <v>0</v>
      </c>
      <c r="CR157" s="163">
        <f>IFERROR(SUM(CL157:CQ157),0)</f>
        <v>0</v>
      </c>
      <c r="CS157" s="163">
        <f t="shared" ref="CS157:CX157" si="411">IFERROR(SUM(CS155:CS156),0)</f>
        <v>0</v>
      </c>
      <c r="CT157" s="163">
        <f t="shared" si="411"/>
        <v>0</v>
      </c>
      <c r="CU157" s="163">
        <f t="shared" si="411"/>
        <v>0</v>
      </c>
      <c r="CV157" s="163">
        <f t="shared" si="411"/>
        <v>0</v>
      </c>
      <c r="CW157" s="163">
        <f t="shared" si="411"/>
        <v>0</v>
      </c>
      <c r="CX157" s="163">
        <f t="shared" si="411"/>
        <v>0</v>
      </c>
      <c r="CY157" s="163">
        <f>IFERROR(SUM(CS157:CX157),0)</f>
        <v>0</v>
      </c>
      <c r="CZ157" s="163">
        <f t="shared" ref="CZ157:DE157" si="412">IFERROR(SUM(CZ155:CZ156),0)</f>
        <v>0</v>
      </c>
      <c r="DA157" s="163">
        <f t="shared" si="412"/>
        <v>0</v>
      </c>
      <c r="DB157" s="163">
        <f t="shared" si="412"/>
        <v>0</v>
      </c>
      <c r="DC157" s="163">
        <f t="shared" si="412"/>
        <v>0</v>
      </c>
      <c r="DD157" s="163">
        <f t="shared" si="412"/>
        <v>0</v>
      </c>
      <c r="DE157" s="163">
        <f t="shared" si="412"/>
        <v>0</v>
      </c>
      <c r="DF157" s="163">
        <f>IFERROR(SUM(CZ157:DE157),0)</f>
        <v>0</v>
      </c>
    </row>
    <row r="158" spans="2:110" s="76" customFormat="1" ht="22.35" customHeight="1" thickBot="1" x14ac:dyDescent="0.3">
      <c r="B158" s="10"/>
      <c r="C158" s="78"/>
      <c r="D158" s="78"/>
      <c r="E158" s="78"/>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c r="BI158" s="82"/>
      <c r="BJ158" s="82"/>
      <c r="BK158" s="82"/>
      <c r="BL158" s="82"/>
      <c r="BM158" s="82"/>
      <c r="BN158" s="82"/>
      <c r="BO158" s="82"/>
      <c r="BP158" s="82"/>
      <c r="BQ158" s="82"/>
      <c r="BR158" s="82"/>
      <c r="BS158" s="82"/>
      <c r="BT158" s="82"/>
      <c r="BU158" s="82"/>
      <c r="BV158" s="82"/>
      <c r="BW158" s="82"/>
      <c r="BX158" s="82"/>
      <c r="BY158" s="82"/>
      <c r="BZ158" s="82"/>
      <c r="CA158" s="82"/>
      <c r="CB158" s="82"/>
      <c r="CC158" s="82"/>
      <c r="CD158" s="82"/>
      <c r="CE158" s="82"/>
      <c r="CF158" s="82"/>
      <c r="CG158" s="82"/>
      <c r="CH158" s="82"/>
      <c r="CI158" s="82"/>
      <c r="CJ158" s="82"/>
      <c r="CK158" s="82"/>
      <c r="CL158" s="82"/>
      <c r="CM158" s="82"/>
      <c r="CN158" s="82"/>
      <c r="CO158" s="82"/>
      <c r="CP158" s="82"/>
      <c r="CQ158" s="82"/>
      <c r="CR158" s="82"/>
      <c r="CS158" s="82"/>
      <c r="CT158" s="82"/>
      <c r="CU158" s="82"/>
      <c r="CV158" s="82"/>
      <c r="CW158" s="82"/>
      <c r="CX158" s="82"/>
      <c r="CY158" s="82"/>
      <c r="CZ158" s="82"/>
      <c r="DA158" s="82"/>
      <c r="DB158" s="82"/>
      <c r="DC158" s="82"/>
      <c r="DD158" s="82"/>
      <c r="DE158" s="82"/>
      <c r="DF158" s="82"/>
    </row>
    <row r="159" spans="2:110" s="76" customFormat="1" ht="22.5" customHeight="1" thickBot="1" x14ac:dyDescent="0.3">
      <c r="B159" s="42" t="s">
        <v>131</v>
      </c>
      <c r="C159" s="7"/>
      <c r="D159" s="7"/>
      <c r="E159" s="7"/>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row>
    <row r="160" spans="2:110" s="76" customFormat="1" ht="22.5" customHeight="1" thickBot="1" x14ac:dyDescent="0.3">
      <c r="B160" s="36" t="s">
        <v>120</v>
      </c>
      <c r="C160" s="10"/>
      <c r="D160" s="10"/>
      <c r="E160" s="10"/>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row>
    <row r="161" spans="2:111" s="76" customFormat="1" ht="22.5" customHeight="1" x14ac:dyDescent="0.25">
      <c r="B161" s="35" t="s">
        <v>57</v>
      </c>
      <c r="C161" s="33" t="s">
        <v>58</v>
      </c>
      <c r="D161" s="33">
        <v>3</v>
      </c>
      <c r="E161" s="169"/>
      <c r="F161" s="165"/>
      <c r="G161" s="165"/>
      <c r="H161" s="165"/>
      <c r="I161" s="165"/>
      <c r="J161" s="165"/>
      <c r="K161" s="165"/>
      <c r="L161" s="165"/>
      <c r="M161" s="165"/>
      <c r="N161" s="165"/>
      <c r="O161" s="165"/>
      <c r="P161" s="165"/>
      <c r="Q161" s="165"/>
      <c r="R161" s="165"/>
      <c r="S161" s="165"/>
      <c r="T161" s="165"/>
      <c r="U161" s="165"/>
      <c r="V161" s="165"/>
      <c r="W161" s="165"/>
      <c r="X161" s="165"/>
      <c r="Y161" s="165"/>
      <c r="Z161" s="165"/>
      <c r="AA161" s="165"/>
      <c r="AB161" s="165"/>
      <c r="AC161" s="165"/>
      <c r="AD161" s="165"/>
      <c r="AE161" s="165"/>
      <c r="AF161" s="165"/>
      <c r="AG161" s="165"/>
      <c r="AH161" s="165"/>
      <c r="AI161" s="165"/>
      <c r="AJ161" s="165"/>
      <c r="AK161" s="165"/>
      <c r="AL161" s="165"/>
      <c r="AM161" s="165"/>
      <c r="AN161" s="165"/>
      <c r="AO161" s="165"/>
      <c r="AP161" s="165"/>
      <c r="AQ161" s="165"/>
      <c r="AR161" s="165"/>
      <c r="AS161" s="165"/>
      <c r="AT161" s="165"/>
      <c r="AU161" s="165"/>
      <c r="AV161" s="165"/>
      <c r="AW161" s="165"/>
      <c r="AX161" s="165"/>
      <c r="AY161" s="165"/>
      <c r="AZ161" s="165"/>
      <c r="BA161" s="165"/>
      <c r="BB161" s="165"/>
      <c r="BC161" s="165"/>
      <c r="BD161" s="165"/>
      <c r="BE161" s="165"/>
      <c r="BF161" s="165"/>
      <c r="BG161" s="165"/>
      <c r="BH161" s="165"/>
      <c r="BI161" s="165"/>
      <c r="BJ161" s="165"/>
      <c r="BK161" s="165"/>
      <c r="BL161" s="165"/>
      <c r="BM161" s="165"/>
      <c r="BN161" s="165"/>
      <c r="BO161" s="165"/>
      <c r="BP161" s="165"/>
      <c r="BQ161" s="165"/>
      <c r="BR161" s="165"/>
      <c r="BS161" s="165"/>
      <c r="BT161" s="165"/>
      <c r="BU161" s="165"/>
      <c r="BV161" s="165"/>
      <c r="BW161" s="165"/>
      <c r="BX161" s="165"/>
      <c r="BY161" s="165"/>
      <c r="BZ161" s="165"/>
      <c r="CA161" s="165"/>
      <c r="CB161" s="165"/>
      <c r="CC161" s="165"/>
      <c r="CD161" s="165"/>
      <c r="CE161" s="165"/>
      <c r="CF161" s="165"/>
      <c r="CG161" s="165"/>
      <c r="CH161" s="165"/>
      <c r="CI161" s="165"/>
      <c r="CJ161" s="165"/>
      <c r="CK161" s="165"/>
      <c r="CL161" s="165"/>
      <c r="CM161" s="165"/>
      <c r="CN161" s="165"/>
      <c r="CO161" s="165"/>
      <c r="CP161" s="165"/>
      <c r="CQ161" s="165"/>
      <c r="CR161" s="165"/>
      <c r="CS161" s="165"/>
      <c r="CT161" s="165"/>
      <c r="CU161" s="165"/>
      <c r="CV161" s="165"/>
      <c r="CW161" s="165"/>
      <c r="CX161" s="165"/>
      <c r="CY161" s="165"/>
      <c r="CZ161" s="165"/>
      <c r="DA161" s="165"/>
      <c r="DB161" s="165"/>
      <c r="DC161" s="165"/>
      <c r="DD161" s="165"/>
      <c r="DE161" s="165"/>
      <c r="DF161" s="165"/>
    </row>
    <row r="162" spans="2:111" s="76" customFormat="1" ht="22.5" customHeight="1" x14ac:dyDescent="0.25">
      <c r="B162" s="35" t="s">
        <v>59</v>
      </c>
      <c r="C162" s="33" t="s">
        <v>58</v>
      </c>
      <c r="D162" s="33">
        <v>3</v>
      </c>
      <c r="E162" s="169"/>
      <c r="F162" s="165"/>
      <c r="G162" s="165"/>
      <c r="H162" s="165"/>
      <c r="I162" s="165"/>
      <c r="J162" s="165"/>
      <c r="K162" s="165"/>
      <c r="L162" s="165"/>
      <c r="M162" s="165"/>
      <c r="N162" s="165"/>
      <c r="O162" s="165"/>
      <c r="P162" s="165"/>
      <c r="Q162" s="165"/>
      <c r="R162" s="165"/>
      <c r="S162" s="165"/>
      <c r="T162" s="165"/>
      <c r="U162" s="165"/>
      <c r="V162" s="165"/>
      <c r="W162" s="165"/>
      <c r="X162" s="165"/>
      <c r="Y162" s="165"/>
      <c r="Z162" s="165"/>
      <c r="AA162" s="165"/>
      <c r="AB162" s="165"/>
      <c r="AC162" s="165"/>
      <c r="AD162" s="165"/>
      <c r="AE162" s="165"/>
      <c r="AF162" s="165"/>
      <c r="AG162" s="165"/>
      <c r="AH162" s="165"/>
      <c r="AI162" s="165"/>
      <c r="AJ162" s="165"/>
      <c r="AK162" s="165"/>
      <c r="AL162" s="165"/>
      <c r="AM162" s="165"/>
      <c r="AN162" s="165"/>
      <c r="AO162" s="165"/>
      <c r="AP162" s="165"/>
      <c r="AQ162" s="165"/>
      <c r="AR162" s="165"/>
      <c r="AS162" s="165"/>
      <c r="AT162" s="165"/>
      <c r="AU162" s="165"/>
      <c r="AV162" s="165"/>
      <c r="AW162" s="165"/>
      <c r="AX162" s="165"/>
      <c r="AY162" s="165"/>
      <c r="AZ162" s="165"/>
      <c r="BA162" s="165"/>
      <c r="BB162" s="165"/>
      <c r="BC162" s="165"/>
      <c r="BD162" s="165"/>
      <c r="BE162" s="165"/>
      <c r="BF162" s="165"/>
      <c r="BG162" s="165"/>
      <c r="BH162" s="165"/>
      <c r="BI162" s="165"/>
      <c r="BJ162" s="165"/>
      <c r="BK162" s="165"/>
      <c r="BL162" s="165"/>
      <c r="BM162" s="165"/>
      <c r="BN162" s="165"/>
      <c r="BO162" s="165"/>
      <c r="BP162" s="165"/>
      <c r="BQ162" s="165"/>
      <c r="BR162" s="165"/>
      <c r="BS162" s="165"/>
      <c r="BT162" s="165"/>
      <c r="BU162" s="165"/>
      <c r="BV162" s="165"/>
      <c r="BW162" s="165"/>
      <c r="BX162" s="165"/>
      <c r="BY162" s="165"/>
      <c r="BZ162" s="165"/>
      <c r="CA162" s="165"/>
      <c r="CB162" s="165"/>
      <c r="CC162" s="165"/>
      <c r="CD162" s="165"/>
      <c r="CE162" s="165"/>
      <c r="CF162" s="165"/>
      <c r="CG162" s="165"/>
      <c r="CH162" s="165"/>
      <c r="CI162" s="165"/>
      <c r="CJ162" s="165"/>
      <c r="CK162" s="165"/>
      <c r="CL162" s="165"/>
      <c r="CM162" s="165"/>
      <c r="CN162" s="165"/>
      <c r="CO162" s="165"/>
      <c r="CP162" s="165"/>
      <c r="CQ162" s="165"/>
      <c r="CR162" s="165"/>
      <c r="CS162" s="165"/>
      <c r="CT162" s="165"/>
      <c r="CU162" s="165"/>
      <c r="CV162" s="165"/>
      <c r="CW162" s="165"/>
      <c r="CX162" s="165"/>
      <c r="CY162" s="165"/>
      <c r="CZ162" s="165"/>
      <c r="DA162" s="165"/>
      <c r="DB162" s="165"/>
      <c r="DC162" s="165"/>
      <c r="DD162" s="165"/>
      <c r="DE162" s="165"/>
      <c r="DF162" s="165"/>
    </row>
    <row r="163" spans="2:111" s="76" customFormat="1" ht="22.5" customHeight="1" thickBot="1" x14ac:dyDescent="0.3">
      <c r="B163" s="35" t="s">
        <v>121</v>
      </c>
      <c r="C163" s="33" t="s">
        <v>58</v>
      </c>
      <c r="D163" s="33">
        <v>3</v>
      </c>
      <c r="E163" s="169"/>
      <c r="F163" s="165"/>
      <c r="G163" s="165"/>
      <c r="H163" s="165"/>
      <c r="I163" s="165"/>
      <c r="J163" s="165"/>
      <c r="K163" s="165"/>
      <c r="L163" s="165"/>
      <c r="M163" s="165"/>
      <c r="N163" s="165"/>
      <c r="O163" s="165"/>
      <c r="P163" s="165"/>
      <c r="Q163" s="165"/>
      <c r="R163" s="165"/>
      <c r="S163" s="165"/>
      <c r="T163" s="165"/>
      <c r="U163" s="165"/>
      <c r="V163" s="165"/>
      <c r="W163" s="165"/>
      <c r="X163" s="165"/>
      <c r="Y163" s="165"/>
      <c r="Z163" s="165"/>
      <c r="AA163" s="165"/>
      <c r="AB163" s="165"/>
      <c r="AC163" s="165"/>
      <c r="AD163" s="165"/>
      <c r="AE163" s="165"/>
      <c r="AF163" s="165"/>
      <c r="AG163" s="165"/>
      <c r="AH163" s="165"/>
      <c r="AI163" s="165"/>
      <c r="AJ163" s="165"/>
      <c r="AK163" s="165"/>
      <c r="AL163" s="165"/>
      <c r="AM163" s="165"/>
      <c r="AN163" s="165"/>
      <c r="AO163" s="165"/>
      <c r="AP163" s="165"/>
      <c r="AQ163" s="165"/>
      <c r="AR163" s="165"/>
      <c r="AS163" s="165"/>
      <c r="AT163" s="165"/>
      <c r="AU163" s="165"/>
      <c r="AV163" s="165"/>
      <c r="AW163" s="165"/>
      <c r="AX163" s="165"/>
      <c r="AY163" s="165"/>
      <c r="AZ163" s="165"/>
      <c r="BA163" s="165"/>
      <c r="BB163" s="165"/>
      <c r="BC163" s="165"/>
      <c r="BD163" s="165"/>
      <c r="BE163" s="165"/>
      <c r="BF163" s="165"/>
      <c r="BG163" s="165"/>
      <c r="BH163" s="165"/>
      <c r="BI163" s="165"/>
      <c r="BJ163" s="165"/>
      <c r="BK163" s="165"/>
      <c r="BL163" s="165"/>
      <c r="BM163" s="165"/>
      <c r="BN163" s="165"/>
      <c r="BO163" s="165"/>
      <c r="BP163" s="165"/>
      <c r="BQ163" s="165"/>
      <c r="BR163" s="165"/>
      <c r="BS163" s="165"/>
      <c r="BT163" s="165"/>
      <c r="BU163" s="165"/>
      <c r="BV163" s="165"/>
      <c r="BW163" s="165"/>
      <c r="BX163" s="165"/>
      <c r="BY163" s="165"/>
      <c r="BZ163" s="165"/>
      <c r="CA163" s="165"/>
      <c r="CB163" s="165"/>
      <c r="CC163" s="165"/>
      <c r="CD163" s="165"/>
      <c r="CE163" s="165"/>
      <c r="CF163" s="165"/>
      <c r="CG163" s="165"/>
      <c r="CH163" s="165"/>
      <c r="CI163" s="165"/>
      <c r="CJ163" s="165"/>
      <c r="CK163" s="165"/>
      <c r="CL163" s="165"/>
      <c r="CM163" s="165"/>
      <c r="CN163" s="165"/>
      <c r="CO163" s="165"/>
      <c r="CP163" s="165"/>
      <c r="CQ163" s="165"/>
      <c r="CR163" s="165"/>
      <c r="CS163" s="165"/>
      <c r="CT163" s="165"/>
      <c r="CU163" s="165"/>
      <c r="CV163" s="165"/>
      <c r="CW163" s="165"/>
      <c r="CX163" s="165"/>
      <c r="CY163" s="165"/>
      <c r="CZ163" s="165"/>
      <c r="DA163" s="165"/>
      <c r="DB163" s="165"/>
      <c r="DC163" s="165"/>
      <c r="DD163" s="165"/>
      <c r="DE163" s="165"/>
      <c r="DF163" s="165"/>
    </row>
    <row r="164" spans="2:111" s="76" customFormat="1" ht="22.5" customHeight="1" thickBot="1" x14ac:dyDescent="0.3">
      <c r="B164" s="36" t="s">
        <v>122</v>
      </c>
      <c r="C164" s="10"/>
      <c r="D164" s="10"/>
      <c r="E164" s="10"/>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row>
    <row r="165" spans="2:111" s="76" customFormat="1" ht="22.5" customHeight="1" x14ac:dyDescent="0.25">
      <c r="B165" s="35" t="s">
        <v>57</v>
      </c>
      <c r="C165" s="33" t="s">
        <v>58</v>
      </c>
      <c r="D165" s="33">
        <v>3</v>
      </c>
      <c r="E165" s="169"/>
      <c r="F165" s="164">
        <f>IFERROR(SUM(F31,F51,F71,F91,F111,F151,F131,),0)</f>
        <v>0</v>
      </c>
      <c r="G165" s="164">
        <f t="shared" ref="G165:K165" si="413">IFERROR(SUM(G31,G51,G71,G91,G111,G151,G131,),0)</f>
        <v>0</v>
      </c>
      <c r="H165" s="164">
        <f t="shared" si="413"/>
        <v>0</v>
      </c>
      <c r="I165" s="164">
        <f t="shared" si="413"/>
        <v>0</v>
      </c>
      <c r="J165" s="164">
        <f t="shared" si="413"/>
        <v>0</v>
      </c>
      <c r="K165" s="164">
        <f t="shared" si="413"/>
        <v>0</v>
      </c>
      <c r="L165" s="163">
        <f>IFERROR(SUM(F165:K165),0)</f>
        <v>0</v>
      </c>
      <c r="M165" s="164">
        <f>IFERROR(SUM(M31,M51,M71,M91,M111,M151,M131,),0)</f>
        <v>0</v>
      </c>
      <c r="N165" s="164">
        <f t="shared" ref="N165:R165" si="414">IFERROR(SUM(N31,N51,N71,N91,N111,N151,N131,),0)</f>
        <v>0</v>
      </c>
      <c r="O165" s="164">
        <f t="shared" si="414"/>
        <v>1.4177500000000001</v>
      </c>
      <c r="P165" s="164">
        <f t="shared" si="414"/>
        <v>0</v>
      </c>
      <c r="Q165" s="164">
        <f t="shared" si="414"/>
        <v>0</v>
      </c>
      <c r="R165" s="164">
        <f t="shared" si="414"/>
        <v>0</v>
      </c>
      <c r="S165" s="163">
        <f>IFERROR(SUM(M165:R165),0)</f>
        <v>1.4177500000000001</v>
      </c>
      <c r="T165" s="164">
        <f>IFERROR(SUM(T31,T51,T71,T91,T111,T151,T131,),0)</f>
        <v>0</v>
      </c>
      <c r="U165" s="164">
        <f t="shared" ref="U165:Y165" si="415">IFERROR(SUM(U31,U51,U71,U91,U111,U151,U131,),0)</f>
        <v>0</v>
      </c>
      <c r="V165" s="164">
        <f t="shared" si="415"/>
        <v>5.6710000000000003</v>
      </c>
      <c r="W165" s="164">
        <f t="shared" si="415"/>
        <v>0</v>
      </c>
      <c r="X165" s="164">
        <f t="shared" si="415"/>
        <v>0</v>
      </c>
      <c r="Y165" s="164">
        <f t="shared" si="415"/>
        <v>0</v>
      </c>
      <c r="Z165" s="163">
        <f>IFERROR(SUM(T165:Y165),0)</f>
        <v>5.6710000000000003</v>
      </c>
      <c r="AA165" s="164">
        <f>IFERROR(SUM(AA31,AA51,AA71,AA91,AA111,AA151,AA131,),0)</f>
        <v>0</v>
      </c>
      <c r="AB165" s="164">
        <f t="shared" ref="AB165:AF165" si="416">IFERROR(SUM(AB31,AB51,AB71,AB91,AB111,AB151,AB131,),0)</f>
        <v>0</v>
      </c>
      <c r="AC165" s="164">
        <f t="shared" si="416"/>
        <v>0</v>
      </c>
      <c r="AD165" s="164">
        <f t="shared" si="416"/>
        <v>0</v>
      </c>
      <c r="AE165" s="164">
        <f t="shared" si="416"/>
        <v>0</v>
      </c>
      <c r="AF165" s="164">
        <f t="shared" si="416"/>
        <v>0</v>
      </c>
      <c r="AG165" s="163">
        <f>IFERROR(SUM(AA165:AF165),0)</f>
        <v>0</v>
      </c>
      <c r="AH165" s="164">
        <f>IFERROR(SUM(AH31,AH51,AH71,AH91,AH111,AH151,AH131,),0)</f>
        <v>0</v>
      </c>
      <c r="AI165" s="164">
        <f t="shared" ref="AI165:AM165" si="417">IFERROR(SUM(AI31,AI51,AI71,AI91,AI111,AI151,AI131,),0)</f>
        <v>0</v>
      </c>
      <c r="AJ165" s="164">
        <f t="shared" si="417"/>
        <v>0</v>
      </c>
      <c r="AK165" s="164">
        <f t="shared" si="417"/>
        <v>0</v>
      </c>
      <c r="AL165" s="164">
        <f t="shared" si="417"/>
        <v>0</v>
      </c>
      <c r="AM165" s="164">
        <f t="shared" si="417"/>
        <v>0</v>
      </c>
      <c r="AN165" s="163">
        <f>IFERROR(SUM(AH165:AM165),0)</f>
        <v>0</v>
      </c>
      <c r="AO165" s="51"/>
      <c r="AP165" s="51"/>
      <c r="AQ165" s="51"/>
      <c r="AR165" s="51"/>
      <c r="AS165" s="51"/>
      <c r="AT165" s="51"/>
      <c r="AU165" s="163">
        <f>IFERROR(SUM(AO165:AT165),0)</f>
        <v>0</v>
      </c>
      <c r="AV165" s="51"/>
      <c r="AW165" s="51"/>
      <c r="AX165" s="51"/>
      <c r="AY165" s="51"/>
      <c r="AZ165" s="51"/>
      <c r="BA165" s="51"/>
      <c r="BB165" s="163">
        <f t="shared" ref="BB165" si="418">IFERROR(SUM(AV165:BA165),0)</f>
        <v>0</v>
      </c>
      <c r="BC165" s="51"/>
      <c r="BD165" s="51"/>
      <c r="BE165" s="51"/>
      <c r="BF165" s="51"/>
      <c r="BG165" s="51"/>
      <c r="BH165" s="51"/>
      <c r="BI165" s="163">
        <f t="shared" ref="BI165" si="419">IFERROR(SUM(BC165:BH165),0)</f>
        <v>0</v>
      </c>
      <c r="BJ165" s="51"/>
      <c r="BK165" s="51"/>
      <c r="BL165" s="51"/>
      <c r="BM165" s="51"/>
      <c r="BN165" s="51"/>
      <c r="BO165" s="51"/>
      <c r="BP165" s="163">
        <f t="shared" ref="BP165" si="420">IFERROR(SUM(BJ165:BO165),0)</f>
        <v>0</v>
      </c>
      <c r="BQ165" s="51"/>
      <c r="BR165" s="51"/>
      <c r="BS165" s="51"/>
      <c r="BT165" s="51"/>
      <c r="BU165" s="51"/>
      <c r="BV165" s="51"/>
      <c r="BW165" s="163">
        <f t="shared" ref="BW165" si="421">IFERROR(SUM(BQ165:BV165),0)</f>
        <v>0</v>
      </c>
      <c r="BX165" s="51"/>
      <c r="BY165" s="51"/>
      <c r="BZ165" s="51"/>
      <c r="CA165" s="51"/>
      <c r="CB165" s="51"/>
      <c r="CC165" s="51"/>
      <c r="CD165" s="163">
        <f t="shared" ref="CD165" si="422">IFERROR(SUM(BX165:CC165),0)</f>
        <v>0</v>
      </c>
      <c r="CE165" s="51"/>
      <c r="CF165" s="51"/>
      <c r="CG165" s="51"/>
      <c r="CH165" s="51"/>
      <c r="CI165" s="51"/>
      <c r="CJ165" s="51"/>
      <c r="CK165" s="163">
        <f t="shared" ref="CK165" si="423">IFERROR(SUM(CE165:CJ165),0)</f>
        <v>0</v>
      </c>
      <c r="CL165" s="51"/>
      <c r="CM165" s="51"/>
      <c r="CN165" s="51"/>
      <c r="CO165" s="51"/>
      <c r="CP165" s="51"/>
      <c r="CQ165" s="51"/>
      <c r="CR165" s="163">
        <f t="shared" ref="CR165" si="424">IFERROR(SUM(CL165:CQ165),0)</f>
        <v>0</v>
      </c>
      <c r="CS165" s="51"/>
      <c r="CT165" s="51"/>
      <c r="CU165" s="51"/>
      <c r="CV165" s="51"/>
      <c r="CW165" s="51"/>
      <c r="CX165" s="51"/>
      <c r="CY165" s="163">
        <f t="shared" ref="CY165" si="425">IFERROR(SUM(CS165:CX165),0)</f>
        <v>0</v>
      </c>
      <c r="CZ165" s="51"/>
      <c r="DA165" s="51"/>
      <c r="DB165" s="51"/>
      <c r="DC165" s="51"/>
      <c r="DD165" s="51"/>
      <c r="DE165" s="51"/>
      <c r="DF165" s="163">
        <f t="shared" ref="DF165" si="426">IFERROR(SUM(CZ165:DE165),0)</f>
        <v>0</v>
      </c>
    </row>
    <row r="166" spans="2:111" s="76" customFormat="1" ht="22.5" customHeight="1" x14ac:dyDescent="0.25">
      <c r="B166" s="35" t="s">
        <v>59</v>
      </c>
      <c r="C166" s="33" t="s">
        <v>58</v>
      </c>
      <c r="D166" s="33">
        <v>3</v>
      </c>
      <c r="E166" s="169"/>
      <c r="F166" s="164">
        <f t="shared" ref="F166:K166" si="427">IFERROR(SUM(F32,F52,F72,F92,F112,F152,F132,),0)</f>
        <v>0</v>
      </c>
      <c r="G166" s="164">
        <f t="shared" si="427"/>
        <v>0</v>
      </c>
      <c r="H166" s="164">
        <f t="shared" si="427"/>
        <v>0</v>
      </c>
      <c r="I166" s="164">
        <f t="shared" si="427"/>
        <v>0</v>
      </c>
      <c r="J166" s="164">
        <f t="shared" si="427"/>
        <v>0</v>
      </c>
      <c r="K166" s="164">
        <f t="shared" si="427"/>
        <v>0</v>
      </c>
      <c r="L166" s="163">
        <f t="shared" ref="L166:L167" si="428">IFERROR(SUM(F166:K166),0)</f>
        <v>0</v>
      </c>
      <c r="M166" s="164">
        <f t="shared" ref="M166:R166" si="429">IFERROR(SUM(M32,M52,M72,M92,M112,M152,M132,),0)</f>
        <v>0</v>
      </c>
      <c r="N166" s="164">
        <f t="shared" si="429"/>
        <v>0</v>
      </c>
      <c r="O166" s="164">
        <f t="shared" si="429"/>
        <v>0</v>
      </c>
      <c r="P166" s="164">
        <f t="shared" si="429"/>
        <v>0</v>
      </c>
      <c r="Q166" s="164">
        <f t="shared" si="429"/>
        <v>0</v>
      </c>
      <c r="R166" s="164">
        <f t="shared" si="429"/>
        <v>0</v>
      </c>
      <c r="S166" s="163">
        <f t="shared" ref="S166:S167" si="430">IFERROR(SUM(M166:R166),0)</f>
        <v>0</v>
      </c>
      <c r="T166" s="164">
        <f t="shared" ref="T166:Y166" si="431">IFERROR(SUM(T32,T52,T72,T92,T112,T152,T132,),0)</f>
        <v>0</v>
      </c>
      <c r="U166" s="164">
        <f t="shared" si="431"/>
        <v>0</v>
      </c>
      <c r="V166" s="164">
        <f t="shared" si="431"/>
        <v>0</v>
      </c>
      <c r="W166" s="164">
        <f t="shared" si="431"/>
        <v>0</v>
      </c>
      <c r="X166" s="164">
        <f t="shared" si="431"/>
        <v>0</v>
      </c>
      <c r="Y166" s="164">
        <f t="shared" si="431"/>
        <v>0</v>
      </c>
      <c r="Z166" s="163">
        <f t="shared" ref="Z166:Z167" si="432">IFERROR(SUM(T166:Y166),0)</f>
        <v>0</v>
      </c>
      <c r="AA166" s="164">
        <f t="shared" ref="AA166:AF166" si="433">IFERROR(SUM(AA32,AA52,AA72,AA92,AA112,AA152,AA132,),0)</f>
        <v>0</v>
      </c>
      <c r="AB166" s="164">
        <f t="shared" si="433"/>
        <v>0</v>
      </c>
      <c r="AC166" s="164">
        <f t="shared" si="433"/>
        <v>0</v>
      </c>
      <c r="AD166" s="164">
        <f t="shared" si="433"/>
        <v>0</v>
      </c>
      <c r="AE166" s="164">
        <f t="shared" si="433"/>
        <v>0</v>
      </c>
      <c r="AF166" s="164">
        <f t="shared" si="433"/>
        <v>0</v>
      </c>
      <c r="AG166" s="163">
        <f t="shared" ref="AG166:AG167" si="434">IFERROR(SUM(AA166:AF166),0)</f>
        <v>0</v>
      </c>
      <c r="AH166" s="164">
        <f t="shared" ref="AH166:AM166" si="435">IFERROR(SUM(AH32,AH52,AH72,AH92,AH112,AH152,AH132,),0)</f>
        <v>0</v>
      </c>
      <c r="AI166" s="164">
        <f t="shared" si="435"/>
        <v>0</v>
      </c>
      <c r="AJ166" s="164">
        <f t="shared" si="435"/>
        <v>0</v>
      </c>
      <c r="AK166" s="164">
        <f t="shared" si="435"/>
        <v>0</v>
      </c>
      <c r="AL166" s="164">
        <f t="shared" si="435"/>
        <v>0</v>
      </c>
      <c r="AM166" s="164">
        <f t="shared" si="435"/>
        <v>0</v>
      </c>
      <c r="AN166" s="163">
        <f t="shared" ref="AN166:AN167" si="436">IFERROR(SUM(AH166:AM166),0)</f>
        <v>0</v>
      </c>
      <c r="AO166" s="165"/>
      <c r="AP166" s="165"/>
      <c r="AQ166" s="165"/>
      <c r="AR166" s="165"/>
      <c r="AS166" s="165"/>
      <c r="AT166" s="165"/>
      <c r="AU166" s="165"/>
      <c r="AV166" s="165"/>
      <c r="AW166" s="165"/>
      <c r="AX166" s="165"/>
      <c r="AY166" s="165"/>
      <c r="AZ166" s="165"/>
      <c r="BA166" s="165"/>
      <c r="BB166" s="165"/>
      <c r="BC166" s="165"/>
      <c r="BD166" s="165"/>
      <c r="BE166" s="165"/>
      <c r="BF166" s="165"/>
      <c r="BG166" s="165"/>
      <c r="BH166" s="165"/>
      <c r="BI166" s="165"/>
      <c r="BJ166" s="165"/>
      <c r="BK166" s="165"/>
      <c r="BL166" s="165"/>
      <c r="BM166" s="165"/>
      <c r="BN166" s="165"/>
      <c r="BO166" s="165"/>
      <c r="BP166" s="165"/>
      <c r="BQ166" s="165"/>
      <c r="BR166" s="165"/>
      <c r="BS166" s="165"/>
      <c r="BT166" s="165"/>
      <c r="BU166" s="165"/>
      <c r="BV166" s="165"/>
      <c r="BW166" s="165"/>
      <c r="BX166" s="165"/>
      <c r="BY166" s="165"/>
      <c r="BZ166" s="165"/>
      <c r="CA166" s="165"/>
      <c r="CB166" s="165"/>
      <c r="CC166" s="165"/>
      <c r="CD166" s="165"/>
      <c r="CE166" s="165"/>
      <c r="CF166" s="165"/>
      <c r="CG166" s="165"/>
      <c r="CH166" s="165"/>
      <c r="CI166" s="165"/>
      <c r="CJ166" s="165"/>
      <c r="CK166" s="165"/>
      <c r="CL166" s="165"/>
      <c r="CM166" s="165"/>
      <c r="CN166" s="165"/>
      <c r="CO166" s="165"/>
      <c r="CP166" s="165"/>
      <c r="CQ166" s="165"/>
      <c r="CR166" s="165"/>
      <c r="CS166" s="165"/>
      <c r="CT166" s="165"/>
      <c r="CU166" s="165"/>
      <c r="CV166" s="165"/>
      <c r="CW166" s="165"/>
      <c r="CX166" s="165"/>
      <c r="CY166" s="165"/>
      <c r="CZ166" s="165"/>
      <c r="DA166" s="165"/>
      <c r="DB166" s="165"/>
      <c r="DC166" s="165"/>
      <c r="DD166" s="165"/>
      <c r="DE166" s="165"/>
      <c r="DF166" s="165"/>
    </row>
    <row r="167" spans="2:111" s="76" customFormat="1" ht="22.5" customHeight="1" thickBot="1" x14ac:dyDescent="0.3">
      <c r="B167" s="35" t="s">
        <v>121</v>
      </c>
      <c r="C167" s="33" t="s">
        <v>58</v>
      </c>
      <c r="D167" s="33">
        <v>3</v>
      </c>
      <c r="E167" s="169"/>
      <c r="F167" s="164">
        <f t="shared" ref="F167:K167" si="437">IFERROR(SUM(F33,F53,F73,F93,F113,F153,F133,),0)</f>
        <v>0</v>
      </c>
      <c r="G167" s="164">
        <f t="shared" si="437"/>
        <v>0</v>
      </c>
      <c r="H167" s="164">
        <f t="shared" si="437"/>
        <v>0</v>
      </c>
      <c r="I167" s="164">
        <f t="shared" si="437"/>
        <v>0</v>
      </c>
      <c r="J167" s="164">
        <f t="shared" si="437"/>
        <v>0</v>
      </c>
      <c r="K167" s="164">
        <f t="shared" si="437"/>
        <v>0</v>
      </c>
      <c r="L167" s="163">
        <f t="shared" si="428"/>
        <v>0</v>
      </c>
      <c r="M167" s="164">
        <f t="shared" ref="M167:R167" si="438">IFERROR(SUM(M33,M53,M73,M93,M113,M153,M133,),0)</f>
        <v>0</v>
      </c>
      <c r="N167" s="164">
        <f t="shared" si="438"/>
        <v>0</v>
      </c>
      <c r="O167" s="164">
        <f t="shared" si="438"/>
        <v>1.4177500000000001</v>
      </c>
      <c r="P167" s="164">
        <f t="shared" si="438"/>
        <v>0</v>
      </c>
      <c r="Q167" s="164">
        <f t="shared" si="438"/>
        <v>0</v>
      </c>
      <c r="R167" s="164">
        <f t="shared" si="438"/>
        <v>0</v>
      </c>
      <c r="S167" s="163">
        <f t="shared" si="430"/>
        <v>1.4177500000000001</v>
      </c>
      <c r="T167" s="164">
        <f t="shared" ref="T167:Y167" si="439">IFERROR(SUM(T33,T53,T73,T93,T113,T153,T133,),0)</f>
        <v>0</v>
      </c>
      <c r="U167" s="164">
        <f t="shared" si="439"/>
        <v>0</v>
      </c>
      <c r="V167" s="164">
        <f t="shared" si="439"/>
        <v>5.6710000000000003</v>
      </c>
      <c r="W167" s="164">
        <f t="shared" si="439"/>
        <v>0</v>
      </c>
      <c r="X167" s="164">
        <f t="shared" si="439"/>
        <v>0</v>
      </c>
      <c r="Y167" s="164">
        <f t="shared" si="439"/>
        <v>0</v>
      </c>
      <c r="Z167" s="163">
        <f t="shared" si="432"/>
        <v>5.6710000000000003</v>
      </c>
      <c r="AA167" s="164">
        <f t="shared" ref="AA167:AF167" si="440">IFERROR(SUM(AA33,AA53,AA73,AA93,AA113,AA153,AA133,),0)</f>
        <v>0</v>
      </c>
      <c r="AB167" s="164">
        <f t="shared" si="440"/>
        <v>0</v>
      </c>
      <c r="AC167" s="164">
        <f t="shared" si="440"/>
        <v>0</v>
      </c>
      <c r="AD167" s="164">
        <f t="shared" si="440"/>
        <v>0</v>
      </c>
      <c r="AE167" s="164">
        <f t="shared" si="440"/>
        <v>0</v>
      </c>
      <c r="AF167" s="164">
        <f t="shared" si="440"/>
        <v>0</v>
      </c>
      <c r="AG167" s="163">
        <f t="shared" si="434"/>
        <v>0</v>
      </c>
      <c r="AH167" s="164">
        <f t="shared" ref="AH167:AM167" si="441">IFERROR(SUM(AH33,AH53,AH73,AH93,AH113,AH153,AH133,),0)</f>
        <v>0</v>
      </c>
      <c r="AI167" s="164">
        <f t="shared" si="441"/>
        <v>0</v>
      </c>
      <c r="AJ167" s="164">
        <f t="shared" si="441"/>
        <v>0</v>
      </c>
      <c r="AK167" s="164">
        <f t="shared" si="441"/>
        <v>0</v>
      </c>
      <c r="AL167" s="164">
        <f t="shared" si="441"/>
        <v>0</v>
      </c>
      <c r="AM167" s="164">
        <f t="shared" si="441"/>
        <v>0</v>
      </c>
      <c r="AN167" s="163">
        <f t="shared" si="436"/>
        <v>0</v>
      </c>
      <c r="AO167" s="163">
        <f t="shared" ref="AO167:AT167" si="442">IFERROR(SUM(AO165:AO166),0)</f>
        <v>0</v>
      </c>
      <c r="AP167" s="163">
        <f t="shared" si="442"/>
        <v>0</v>
      </c>
      <c r="AQ167" s="163">
        <f t="shared" si="442"/>
        <v>0</v>
      </c>
      <c r="AR167" s="163">
        <f t="shared" si="442"/>
        <v>0</v>
      </c>
      <c r="AS167" s="163">
        <f t="shared" si="442"/>
        <v>0</v>
      </c>
      <c r="AT167" s="163">
        <f t="shared" si="442"/>
        <v>0</v>
      </c>
      <c r="AU167" s="163">
        <f>IFERROR(SUM(AO167:AT167),0)</f>
        <v>0</v>
      </c>
      <c r="AV167" s="163">
        <f t="shared" ref="AV167:BA167" si="443">IFERROR(SUM(AV165:AV166),0)</f>
        <v>0</v>
      </c>
      <c r="AW167" s="163">
        <f t="shared" si="443"/>
        <v>0</v>
      </c>
      <c r="AX167" s="163">
        <f t="shared" si="443"/>
        <v>0</v>
      </c>
      <c r="AY167" s="163">
        <f t="shared" si="443"/>
        <v>0</v>
      </c>
      <c r="AZ167" s="163">
        <f t="shared" si="443"/>
        <v>0</v>
      </c>
      <c r="BA167" s="163">
        <f t="shared" si="443"/>
        <v>0</v>
      </c>
      <c r="BB167" s="163">
        <f>IFERROR(SUM(AV167:BA167),0)</f>
        <v>0</v>
      </c>
      <c r="BC167" s="163">
        <f t="shared" ref="BC167:BH167" si="444">IFERROR(SUM(BC165:BC166),0)</f>
        <v>0</v>
      </c>
      <c r="BD167" s="163">
        <f t="shared" si="444"/>
        <v>0</v>
      </c>
      <c r="BE167" s="163">
        <f t="shared" si="444"/>
        <v>0</v>
      </c>
      <c r="BF167" s="163">
        <f t="shared" si="444"/>
        <v>0</v>
      </c>
      <c r="BG167" s="163">
        <f t="shared" si="444"/>
        <v>0</v>
      </c>
      <c r="BH167" s="163">
        <f t="shared" si="444"/>
        <v>0</v>
      </c>
      <c r="BI167" s="163">
        <f>IFERROR(SUM(BC167:BH167),0)</f>
        <v>0</v>
      </c>
      <c r="BJ167" s="163">
        <f t="shared" ref="BJ167:BO167" si="445">IFERROR(SUM(BJ165:BJ166),0)</f>
        <v>0</v>
      </c>
      <c r="BK167" s="163">
        <f t="shared" si="445"/>
        <v>0</v>
      </c>
      <c r="BL167" s="163">
        <f t="shared" si="445"/>
        <v>0</v>
      </c>
      <c r="BM167" s="163">
        <f t="shared" si="445"/>
        <v>0</v>
      </c>
      <c r="BN167" s="163">
        <f t="shared" si="445"/>
        <v>0</v>
      </c>
      <c r="BO167" s="163">
        <f t="shared" si="445"/>
        <v>0</v>
      </c>
      <c r="BP167" s="163">
        <f>IFERROR(SUM(BJ167:BO167),0)</f>
        <v>0</v>
      </c>
      <c r="BQ167" s="163">
        <f t="shared" ref="BQ167:BV167" si="446">IFERROR(SUM(BQ165:BQ166),0)</f>
        <v>0</v>
      </c>
      <c r="BR167" s="163">
        <f t="shared" si="446"/>
        <v>0</v>
      </c>
      <c r="BS167" s="163">
        <f t="shared" si="446"/>
        <v>0</v>
      </c>
      <c r="BT167" s="163">
        <f t="shared" si="446"/>
        <v>0</v>
      </c>
      <c r="BU167" s="163">
        <f t="shared" si="446"/>
        <v>0</v>
      </c>
      <c r="BV167" s="163">
        <f t="shared" si="446"/>
        <v>0</v>
      </c>
      <c r="BW167" s="163">
        <f>IFERROR(SUM(BQ167:BV167),0)</f>
        <v>0</v>
      </c>
      <c r="BX167" s="163">
        <f t="shared" ref="BX167:CC167" si="447">IFERROR(SUM(BX165:BX166),0)</f>
        <v>0</v>
      </c>
      <c r="BY167" s="163">
        <f t="shared" si="447"/>
        <v>0</v>
      </c>
      <c r="BZ167" s="163">
        <f t="shared" si="447"/>
        <v>0</v>
      </c>
      <c r="CA167" s="163">
        <f t="shared" si="447"/>
        <v>0</v>
      </c>
      <c r="CB167" s="163">
        <f t="shared" si="447"/>
        <v>0</v>
      </c>
      <c r="CC167" s="163">
        <f t="shared" si="447"/>
        <v>0</v>
      </c>
      <c r="CD167" s="163">
        <f>IFERROR(SUM(BX167:CC167),0)</f>
        <v>0</v>
      </c>
      <c r="CE167" s="163">
        <f t="shared" ref="CE167:CJ167" si="448">IFERROR(SUM(CE165:CE166),0)</f>
        <v>0</v>
      </c>
      <c r="CF167" s="163">
        <f t="shared" si="448"/>
        <v>0</v>
      </c>
      <c r="CG167" s="163">
        <f t="shared" si="448"/>
        <v>0</v>
      </c>
      <c r="CH167" s="163">
        <f t="shared" si="448"/>
        <v>0</v>
      </c>
      <c r="CI167" s="163">
        <f t="shared" si="448"/>
        <v>0</v>
      </c>
      <c r="CJ167" s="163">
        <f t="shared" si="448"/>
        <v>0</v>
      </c>
      <c r="CK167" s="163">
        <f>IFERROR(SUM(CE167:CJ167),0)</f>
        <v>0</v>
      </c>
      <c r="CL167" s="163">
        <f t="shared" ref="CL167:CQ167" si="449">IFERROR(SUM(CL165:CL166),0)</f>
        <v>0</v>
      </c>
      <c r="CM167" s="163">
        <f t="shared" si="449"/>
        <v>0</v>
      </c>
      <c r="CN167" s="163">
        <f t="shared" si="449"/>
        <v>0</v>
      </c>
      <c r="CO167" s="163">
        <f t="shared" si="449"/>
        <v>0</v>
      </c>
      <c r="CP167" s="163">
        <f t="shared" si="449"/>
        <v>0</v>
      </c>
      <c r="CQ167" s="163">
        <f t="shared" si="449"/>
        <v>0</v>
      </c>
      <c r="CR167" s="163">
        <f>IFERROR(SUM(CL167:CQ167),0)</f>
        <v>0</v>
      </c>
      <c r="CS167" s="163">
        <f t="shared" ref="CS167:CX167" si="450">IFERROR(SUM(CS165:CS166),0)</f>
        <v>0</v>
      </c>
      <c r="CT167" s="163">
        <f t="shared" si="450"/>
        <v>0</v>
      </c>
      <c r="CU167" s="163">
        <f t="shared" si="450"/>
        <v>0</v>
      </c>
      <c r="CV167" s="163">
        <f t="shared" si="450"/>
        <v>0</v>
      </c>
      <c r="CW167" s="163">
        <f t="shared" si="450"/>
        <v>0</v>
      </c>
      <c r="CX167" s="163">
        <f t="shared" si="450"/>
        <v>0</v>
      </c>
      <c r="CY167" s="163">
        <f>IFERROR(SUM(CS167:CX167),0)</f>
        <v>0</v>
      </c>
      <c r="CZ167" s="163">
        <f t="shared" ref="CZ167:DE167" si="451">IFERROR(SUM(CZ165:CZ166),0)</f>
        <v>0</v>
      </c>
      <c r="DA167" s="163">
        <f t="shared" si="451"/>
        <v>0</v>
      </c>
      <c r="DB167" s="163">
        <f t="shared" si="451"/>
        <v>0</v>
      </c>
      <c r="DC167" s="163">
        <f t="shared" si="451"/>
        <v>0</v>
      </c>
      <c r="DD167" s="163">
        <f t="shared" si="451"/>
        <v>0</v>
      </c>
      <c r="DE167" s="163">
        <f t="shared" si="451"/>
        <v>0</v>
      </c>
      <c r="DF167" s="163">
        <f>IFERROR(SUM(CZ167:DE167),0)</f>
        <v>0</v>
      </c>
    </row>
    <row r="168" spans="2:111" s="76" customFormat="1" ht="22.5" customHeight="1" thickBot="1" x14ac:dyDescent="0.3">
      <c r="B168" s="36" t="s">
        <v>123</v>
      </c>
      <c r="C168" s="10"/>
      <c r="D168" s="10"/>
      <c r="E168" s="10"/>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row>
    <row r="169" spans="2:111" s="76" customFormat="1" ht="22.5" customHeight="1" x14ac:dyDescent="0.25">
      <c r="B169" s="35" t="s">
        <v>57</v>
      </c>
      <c r="C169" s="33" t="s">
        <v>58</v>
      </c>
      <c r="D169" s="33">
        <v>3</v>
      </c>
      <c r="E169" s="169"/>
      <c r="F169" s="164">
        <f>IFERROR(SUM(F155,F135,F115,F95,F75,F55,F35),0)</f>
        <v>0</v>
      </c>
      <c r="G169" s="164">
        <f t="shared" ref="G169:K169" si="452">IFERROR(SUM(G155,G135,G115,G95,G75,G55,G35),0)</f>
        <v>0</v>
      </c>
      <c r="H169" s="164">
        <f t="shared" si="452"/>
        <v>0</v>
      </c>
      <c r="I169" s="164">
        <f t="shared" si="452"/>
        <v>0</v>
      </c>
      <c r="J169" s="164">
        <f t="shared" si="452"/>
        <v>0</v>
      </c>
      <c r="K169" s="164">
        <f t="shared" si="452"/>
        <v>0</v>
      </c>
      <c r="L169" s="163">
        <f>IFERROR(SUM(F169:K169),0)</f>
        <v>0</v>
      </c>
      <c r="M169" s="164">
        <f>IFERROR(SUM(M155,M135,M115,M95,M75,M55,M35),0)</f>
        <v>0</v>
      </c>
      <c r="N169" s="164">
        <f t="shared" ref="N169:R169" si="453">IFERROR(SUM(N155,N135,N115,N95,N75,N55,N35),0)</f>
        <v>0</v>
      </c>
      <c r="O169" s="164">
        <f t="shared" si="453"/>
        <v>1.4177500000000001</v>
      </c>
      <c r="P169" s="164">
        <f t="shared" si="453"/>
        <v>0</v>
      </c>
      <c r="Q169" s="164">
        <f t="shared" si="453"/>
        <v>0</v>
      </c>
      <c r="R169" s="164">
        <f t="shared" si="453"/>
        <v>0</v>
      </c>
      <c r="S169" s="163">
        <f>IFERROR(SUM(M169:R169),0)</f>
        <v>1.4177500000000001</v>
      </c>
      <c r="T169" s="164">
        <f>IFERROR(SUM(T155,T135,T115,T95,T75,T55,T35),0)</f>
        <v>0</v>
      </c>
      <c r="U169" s="164">
        <f t="shared" ref="U169:Y169" si="454">IFERROR(SUM(U155,U135,U115,U95,U75,U55,U35),0)</f>
        <v>0</v>
      </c>
      <c r="V169" s="164">
        <f t="shared" si="454"/>
        <v>5.6710000000000003</v>
      </c>
      <c r="W169" s="164">
        <f t="shared" si="454"/>
        <v>0</v>
      </c>
      <c r="X169" s="164">
        <f t="shared" si="454"/>
        <v>0</v>
      </c>
      <c r="Y169" s="164">
        <f t="shared" si="454"/>
        <v>0</v>
      </c>
      <c r="Z169" s="163">
        <f>IFERROR(SUM(T169:Y169),0)</f>
        <v>5.6710000000000003</v>
      </c>
      <c r="AA169" s="164">
        <f>IFERROR(SUM(AA155,AA135,AA115,AA95,AA75,AA55,AA35),0)</f>
        <v>0</v>
      </c>
      <c r="AB169" s="164">
        <f t="shared" ref="AB169:AF169" si="455">IFERROR(SUM(AB155,AB135,AB115,AB95,AB75,AB55,AB35),0)</f>
        <v>0</v>
      </c>
      <c r="AC169" s="164">
        <f t="shared" si="455"/>
        <v>0</v>
      </c>
      <c r="AD169" s="164">
        <f t="shared" si="455"/>
        <v>0</v>
      </c>
      <c r="AE169" s="164">
        <f t="shared" si="455"/>
        <v>0</v>
      </c>
      <c r="AF169" s="164">
        <f t="shared" si="455"/>
        <v>0</v>
      </c>
      <c r="AG169" s="163">
        <f>IFERROR(SUM(AA169:AF169),0)</f>
        <v>0</v>
      </c>
      <c r="AH169" s="164">
        <f>IFERROR(SUM(AH155,AH135,AH115,AH95,AH75,AH55,AH35),0)</f>
        <v>0</v>
      </c>
      <c r="AI169" s="164">
        <f t="shared" ref="AI169:AM169" si="456">IFERROR(SUM(AI155,AI135,AI115,AI95,AI75,AI55,AI35),0)</f>
        <v>0</v>
      </c>
      <c r="AJ169" s="164">
        <f t="shared" si="456"/>
        <v>0</v>
      </c>
      <c r="AK169" s="164">
        <f t="shared" si="456"/>
        <v>0</v>
      </c>
      <c r="AL169" s="164">
        <f t="shared" si="456"/>
        <v>0</v>
      </c>
      <c r="AM169" s="164">
        <f t="shared" si="456"/>
        <v>0</v>
      </c>
      <c r="AN169" s="163">
        <f>IFERROR(SUM(AH169:AM169),0)</f>
        <v>0</v>
      </c>
      <c r="AO169" s="51"/>
      <c r="AP169" s="51"/>
      <c r="AQ169" s="51"/>
      <c r="AR169" s="51"/>
      <c r="AS169" s="51"/>
      <c r="AT169" s="51"/>
      <c r="AU169" s="163">
        <f>IFERROR(SUM(AO169:AT169),0)</f>
        <v>0</v>
      </c>
      <c r="AV169" s="51"/>
      <c r="AW169" s="51"/>
      <c r="AX169" s="51"/>
      <c r="AY169" s="51"/>
      <c r="AZ169" s="51"/>
      <c r="BA169" s="51"/>
      <c r="BB169" s="163">
        <f t="shared" ref="BB169" si="457">IFERROR(SUM(AV169:BA169),0)</f>
        <v>0</v>
      </c>
      <c r="BC169" s="51"/>
      <c r="BD169" s="51"/>
      <c r="BE169" s="51"/>
      <c r="BF169" s="51"/>
      <c r="BG169" s="51"/>
      <c r="BH169" s="51"/>
      <c r="BI169" s="163">
        <f t="shared" ref="BI169" si="458">IFERROR(SUM(BC169:BH169),0)</f>
        <v>0</v>
      </c>
      <c r="BJ169" s="51"/>
      <c r="BK169" s="51"/>
      <c r="BL169" s="51"/>
      <c r="BM169" s="51"/>
      <c r="BN169" s="51"/>
      <c r="BO169" s="51"/>
      <c r="BP169" s="163">
        <f t="shared" ref="BP169" si="459">IFERROR(SUM(BJ169:BO169),0)</f>
        <v>0</v>
      </c>
      <c r="BQ169" s="51"/>
      <c r="BR169" s="51"/>
      <c r="BS169" s="51"/>
      <c r="BT169" s="51"/>
      <c r="BU169" s="51"/>
      <c r="BV169" s="51"/>
      <c r="BW169" s="163">
        <f t="shared" ref="BW169" si="460">IFERROR(SUM(BQ169:BV169),0)</f>
        <v>0</v>
      </c>
      <c r="BX169" s="51"/>
      <c r="BY169" s="51"/>
      <c r="BZ169" s="51"/>
      <c r="CA169" s="51"/>
      <c r="CB169" s="51"/>
      <c r="CC169" s="51"/>
      <c r="CD169" s="163">
        <f t="shared" ref="CD169" si="461">IFERROR(SUM(BX169:CC169),0)</f>
        <v>0</v>
      </c>
      <c r="CE169" s="51"/>
      <c r="CF169" s="51"/>
      <c r="CG169" s="51"/>
      <c r="CH169" s="51"/>
      <c r="CI169" s="51"/>
      <c r="CJ169" s="51"/>
      <c r="CK169" s="163">
        <f t="shared" ref="CK169" si="462">IFERROR(SUM(CE169:CJ169),0)</f>
        <v>0</v>
      </c>
      <c r="CL169" s="51"/>
      <c r="CM169" s="51"/>
      <c r="CN169" s="51"/>
      <c r="CO169" s="51"/>
      <c r="CP169" s="51"/>
      <c r="CQ169" s="51"/>
      <c r="CR169" s="163">
        <f t="shared" ref="CR169" si="463">IFERROR(SUM(CL169:CQ169),0)</f>
        <v>0</v>
      </c>
      <c r="CS169" s="51"/>
      <c r="CT169" s="51"/>
      <c r="CU169" s="51"/>
      <c r="CV169" s="51"/>
      <c r="CW169" s="51"/>
      <c r="CX169" s="51"/>
      <c r="CY169" s="163">
        <f t="shared" ref="CY169" si="464">IFERROR(SUM(CS169:CX169),0)</f>
        <v>0</v>
      </c>
      <c r="CZ169" s="51"/>
      <c r="DA169" s="51"/>
      <c r="DB169" s="51"/>
      <c r="DC169" s="51"/>
      <c r="DD169" s="51"/>
      <c r="DE169" s="51"/>
      <c r="DF169" s="163">
        <f t="shared" ref="DF169" si="465">IFERROR(SUM(CZ169:DE169),0)</f>
        <v>0</v>
      </c>
    </row>
    <row r="170" spans="2:111" ht="22.5" customHeight="1" x14ac:dyDescent="0.25">
      <c r="B170" s="35" t="s">
        <v>59</v>
      </c>
      <c r="C170" s="33" t="s">
        <v>58</v>
      </c>
      <c r="D170" s="33">
        <v>3</v>
      </c>
      <c r="E170" s="169"/>
      <c r="F170" s="164">
        <f t="shared" ref="F170:K170" si="466">IFERROR(SUM(F156,F136,F116,F96,F76,F56,F36),0)</f>
        <v>0</v>
      </c>
      <c r="G170" s="164">
        <f t="shared" si="466"/>
        <v>0</v>
      </c>
      <c r="H170" s="164">
        <f t="shared" si="466"/>
        <v>0</v>
      </c>
      <c r="I170" s="164">
        <f t="shared" si="466"/>
        <v>0</v>
      </c>
      <c r="J170" s="164">
        <f t="shared" si="466"/>
        <v>0</v>
      </c>
      <c r="K170" s="164">
        <f t="shared" si="466"/>
        <v>0</v>
      </c>
      <c r="L170" s="163">
        <f t="shared" ref="L170:L171" si="467">IFERROR(SUM(F170:K170),0)</f>
        <v>0</v>
      </c>
      <c r="M170" s="164">
        <f t="shared" ref="M170:R170" si="468">IFERROR(SUM(M156,M136,M116,M96,M76,M56,M36),0)</f>
        <v>0</v>
      </c>
      <c r="N170" s="164">
        <f t="shared" si="468"/>
        <v>0</v>
      </c>
      <c r="O170" s="164">
        <f t="shared" si="468"/>
        <v>0</v>
      </c>
      <c r="P170" s="164">
        <f t="shared" si="468"/>
        <v>0</v>
      </c>
      <c r="Q170" s="164">
        <f t="shared" si="468"/>
        <v>0</v>
      </c>
      <c r="R170" s="164">
        <f t="shared" si="468"/>
        <v>0</v>
      </c>
      <c r="S170" s="163">
        <f t="shared" ref="S170:S171" si="469">IFERROR(SUM(M170:R170),0)</f>
        <v>0</v>
      </c>
      <c r="T170" s="164">
        <f t="shared" ref="T170:Y170" si="470">IFERROR(SUM(T156,T136,T116,T96,T76,T56,T36),0)</f>
        <v>0</v>
      </c>
      <c r="U170" s="164">
        <f t="shared" si="470"/>
        <v>0</v>
      </c>
      <c r="V170" s="164">
        <f t="shared" si="470"/>
        <v>0</v>
      </c>
      <c r="W170" s="164">
        <f t="shared" si="470"/>
        <v>0</v>
      </c>
      <c r="X170" s="164">
        <f t="shared" si="470"/>
        <v>0</v>
      </c>
      <c r="Y170" s="164">
        <f t="shared" si="470"/>
        <v>0</v>
      </c>
      <c r="Z170" s="163">
        <f t="shared" ref="Z170:Z171" si="471">IFERROR(SUM(T170:Y170),0)</f>
        <v>0</v>
      </c>
      <c r="AA170" s="164">
        <f t="shared" ref="AA170:AF170" si="472">IFERROR(SUM(AA156,AA136,AA116,AA96,AA76,AA56,AA36),0)</f>
        <v>0</v>
      </c>
      <c r="AB170" s="164">
        <f t="shared" si="472"/>
        <v>0</v>
      </c>
      <c r="AC170" s="164">
        <f t="shared" si="472"/>
        <v>0</v>
      </c>
      <c r="AD170" s="164">
        <f t="shared" si="472"/>
        <v>0</v>
      </c>
      <c r="AE170" s="164">
        <f t="shared" si="472"/>
        <v>0</v>
      </c>
      <c r="AF170" s="164">
        <f t="shared" si="472"/>
        <v>0</v>
      </c>
      <c r="AG170" s="163">
        <f t="shared" ref="AG170:AG171" si="473">IFERROR(SUM(AA170:AF170),0)</f>
        <v>0</v>
      </c>
      <c r="AH170" s="164">
        <f t="shared" ref="AH170:AM170" si="474">IFERROR(SUM(AH156,AH136,AH116,AH96,AH76,AH56,AH36),0)</f>
        <v>0</v>
      </c>
      <c r="AI170" s="164">
        <f t="shared" si="474"/>
        <v>0</v>
      </c>
      <c r="AJ170" s="164">
        <f t="shared" si="474"/>
        <v>0</v>
      </c>
      <c r="AK170" s="164">
        <f t="shared" si="474"/>
        <v>0</v>
      </c>
      <c r="AL170" s="164">
        <f t="shared" si="474"/>
        <v>0</v>
      </c>
      <c r="AM170" s="164">
        <f t="shared" si="474"/>
        <v>0</v>
      </c>
      <c r="AN170" s="163">
        <f t="shared" ref="AN170:AN171" si="475">IFERROR(SUM(AH170:AM170),0)</f>
        <v>0</v>
      </c>
      <c r="AO170" s="165"/>
      <c r="AP170" s="165"/>
      <c r="AQ170" s="165"/>
      <c r="AR170" s="165"/>
      <c r="AS170" s="165"/>
      <c r="AT170" s="165"/>
      <c r="AU170" s="165"/>
      <c r="AV170" s="165"/>
      <c r="AW170" s="165"/>
      <c r="AX170" s="165"/>
      <c r="AY170" s="165"/>
      <c r="AZ170" s="165"/>
      <c r="BA170" s="165"/>
      <c r="BB170" s="165"/>
      <c r="BC170" s="165"/>
      <c r="BD170" s="165"/>
      <c r="BE170" s="165"/>
      <c r="BF170" s="165"/>
      <c r="BG170" s="165"/>
      <c r="BH170" s="165"/>
      <c r="BI170" s="165"/>
      <c r="BJ170" s="165"/>
      <c r="BK170" s="165"/>
      <c r="BL170" s="165"/>
      <c r="BM170" s="165"/>
      <c r="BN170" s="165"/>
      <c r="BO170" s="165"/>
      <c r="BP170" s="165"/>
      <c r="BQ170" s="165"/>
      <c r="BR170" s="165"/>
      <c r="BS170" s="165"/>
      <c r="BT170" s="165"/>
      <c r="BU170" s="165"/>
      <c r="BV170" s="165"/>
      <c r="BW170" s="165"/>
      <c r="BX170" s="165"/>
      <c r="BY170" s="165"/>
      <c r="BZ170" s="165"/>
      <c r="CA170" s="165"/>
      <c r="CB170" s="165"/>
      <c r="CC170" s="165"/>
      <c r="CD170" s="165"/>
      <c r="CE170" s="165"/>
      <c r="CF170" s="165"/>
      <c r="CG170" s="165"/>
      <c r="CH170" s="165"/>
      <c r="CI170" s="165"/>
      <c r="CJ170" s="165"/>
      <c r="CK170" s="165"/>
      <c r="CL170" s="165"/>
      <c r="CM170" s="165"/>
      <c r="CN170" s="165"/>
      <c r="CO170" s="165"/>
      <c r="CP170" s="165"/>
      <c r="CQ170" s="165"/>
      <c r="CR170" s="165"/>
      <c r="CS170" s="165"/>
      <c r="CT170" s="165"/>
      <c r="CU170" s="165"/>
      <c r="CV170" s="165"/>
      <c r="CW170" s="165"/>
      <c r="CX170" s="165"/>
      <c r="CY170" s="165"/>
      <c r="CZ170" s="165"/>
      <c r="DA170" s="165"/>
      <c r="DB170" s="165"/>
      <c r="DC170" s="165"/>
      <c r="DD170" s="165"/>
      <c r="DE170" s="165"/>
      <c r="DF170" s="165"/>
    </row>
    <row r="171" spans="2:111" ht="22.5" customHeight="1" x14ac:dyDescent="0.25">
      <c r="B171" s="35" t="s">
        <v>121</v>
      </c>
      <c r="C171" s="33" t="s">
        <v>58</v>
      </c>
      <c r="D171" s="33">
        <v>3</v>
      </c>
      <c r="E171" s="169"/>
      <c r="F171" s="164">
        <f t="shared" ref="F171:K171" si="476">IFERROR(SUM(F157,F137,F117,F97,F77,F57,F37),0)</f>
        <v>0</v>
      </c>
      <c r="G171" s="164">
        <f t="shared" si="476"/>
        <v>0</v>
      </c>
      <c r="H171" s="164">
        <f t="shared" si="476"/>
        <v>0</v>
      </c>
      <c r="I171" s="164">
        <f t="shared" si="476"/>
        <v>0</v>
      </c>
      <c r="J171" s="164">
        <f t="shared" si="476"/>
        <v>0</v>
      </c>
      <c r="K171" s="164">
        <f t="shared" si="476"/>
        <v>0</v>
      </c>
      <c r="L171" s="163">
        <f t="shared" si="467"/>
        <v>0</v>
      </c>
      <c r="M171" s="164">
        <f t="shared" ref="M171:R171" si="477">IFERROR(SUM(M157,M137,M117,M97,M77,M57,M37),0)</f>
        <v>0</v>
      </c>
      <c r="N171" s="164">
        <f t="shared" si="477"/>
        <v>0</v>
      </c>
      <c r="O171" s="164">
        <f t="shared" si="477"/>
        <v>1.4177500000000001</v>
      </c>
      <c r="P171" s="164">
        <f t="shared" si="477"/>
        <v>0</v>
      </c>
      <c r="Q171" s="164">
        <f t="shared" si="477"/>
        <v>0</v>
      </c>
      <c r="R171" s="164">
        <f t="shared" si="477"/>
        <v>0</v>
      </c>
      <c r="S171" s="163">
        <f t="shared" si="469"/>
        <v>1.4177500000000001</v>
      </c>
      <c r="T171" s="164">
        <f t="shared" ref="T171:Y171" si="478">IFERROR(SUM(T157,T137,T117,T97,T77,T57,T37),0)</f>
        <v>0</v>
      </c>
      <c r="U171" s="164">
        <f t="shared" si="478"/>
        <v>0</v>
      </c>
      <c r="V171" s="164">
        <f t="shared" si="478"/>
        <v>5.6710000000000003</v>
      </c>
      <c r="W171" s="164">
        <f t="shared" si="478"/>
        <v>0</v>
      </c>
      <c r="X171" s="164">
        <f t="shared" si="478"/>
        <v>0</v>
      </c>
      <c r="Y171" s="164">
        <f t="shared" si="478"/>
        <v>0</v>
      </c>
      <c r="Z171" s="163">
        <f t="shared" si="471"/>
        <v>5.6710000000000003</v>
      </c>
      <c r="AA171" s="164">
        <f t="shared" ref="AA171:AF171" si="479">IFERROR(SUM(AA157,AA137,AA117,AA97,AA77,AA57,AA37),0)</f>
        <v>0</v>
      </c>
      <c r="AB171" s="164">
        <f t="shared" si="479"/>
        <v>0</v>
      </c>
      <c r="AC171" s="164">
        <f t="shared" si="479"/>
        <v>0</v>
      </c>
      <c r="AD171" s="164">
        <f t="shared" si="479"/>
        <v>0</v>
      </c>
      <c r="AE171" s="164">
        <f t="shared" si="479"/>
        <v>0</v>
      </c>
      <c r="AF171" s="164">
        <f t="shared" si="479"/>
        <v>0</v>
      </c>
      <c r="AG171" s="163">
        <f t="shared" si="473"/>
        <v>0</v>
      </c>
      <c r="AH171" s="164">
        <f t="shared" ref="AH171:AM171" si="480">IFERROR(SUM(AH157,AH137,AH117,AH97,AH77,AH57,AH37),0)</f>
        <v>0</v>
      </c>
      <c r="AI171" s="164">
        <f t="shared" si="480"/>
        <v>0</v>
      </c>
      <c r="AJ171" s="164">
        <f t="shared" si="480"/>
        <v>0</v>
      </c>
      <c r="AK171" s="164">
        <f t="shared" si="480"/>
        <v>0</v>
      </c>
      <c r="AL171" s="164">
        <f t="shared" si="480"/>
        <v>0</v>
      </c>
      <c r="AM171" s="164">
        <f t="shared" si="480"/>
        <v>0</v>
      </c>
      <c r="AN171" s="163">
        <f t="shared" si="475"/>
        <v>0</v>
      </c>
      <c r="AO171" s="163">
        <f t="shared" ref="AO171:AT171" si="481">IFERROR(SUM(AO169:AO170),0)</f>
        <v>0</v>
      </c>
      <c r="AP171" s="163">
        <f t="shared" si="481"/>
        <v>0</v>
      </c>
      <c r="AQ171" s="163">
        <f>IFERROR(SUM(AQ169:AQ170),0)</f>
        <v>0</v>
      </c>
      <c r="AR171" s="163">
        <f t="shared" si="481"/>
        <v>0</v>
      </c>
      <c r="AS171" s="163">
        <f t="shared" si="481"/>
        <v>0</v>
      </c>
      <c r="AT171" s="163">
        <f t="shared" si="481"/>
        <v>0</v>
      </c>
      <c r="AU171" s="163">
        <f>IFERROR(SUM(AO171:AT171),0)</f>
        <v>0</v>
      </c>
      <c r="AV171" s="163">
        <f t="shared" ref="AV171:BA171" si="482">IFERROR(SUM(AV169:AV170),0)</f>
        <v>0</v>
      </c>
      <c r="AW171" s="163">
        <f t="shared" si="482"/>
        <v>0</v>
      </c>
      <c r="AX171" s="163">
        <f t="shared" si="482"/>
        <v>0</v>
      </c>
      <c r="AY171" s="163">
        <f t="shared" si="482"/>
        <v>0</v>
      </c>
      <c r="AZ171" s="163">
        <f t="shared" si="482"/>
        <v>0</v>
      </c>
      <c r="BA171" s="163">
        <f t="shared" si="482"/>
        <v>0</v>
      </c>
      <c r="BB171" s="163">
        <f>IFERROR(SUM(AV171:BA171),0)</f>
        <v>0</v>
      </c>
      <c r="BC171" s="163">
        <f t="shared" ref="BC171:BH171" si="483">IFERROR(SUM(BC169:BC170),0)</f>
        <v>0</v>
      </c>
      <c r="BD171" s="163">
        <f t="shared" si="483"/>
        <v>0</v>
      </c>
      <c r="BE171" s="163">
        <f t="shared" si="483"/>
        <v>0</v>
      </c>
      <c r="BF171" s="163">
        <f t="shared" si="483"/>
        <v>0</v>
      </c>
      <c r="BG171" s="163">
        <f t="shared" si="483"/>
        <v>0</v>
      </c>
      <c r="BH171" s="163">
        <f t="shared" si="483"/>
        <v>0</v>
      </c>
      <c r="BI171" s="163">
        <f>IFERROR(SUM(BC171:BH171),0)</f>
        <v>0</v>
      </c>
      <c r="BJ171" s="163">
        <f t="shared" ref="BJ171:BO171" si="484">IFERROR(SUM(BJ169:BJ170),0)</f>
        <v>0</v>
      </c>
      <c r="BK171" s="163">
        <f t="shared" si="484"/>
        <v>0</v>
      </c>
      <c r="BL171" s="163">
        <f t="shared" si="484"/>
        <v>0</v>
      </c>
      <c r="BM171" s="163">
        <f t="shared" si="484"/>
        <v>0</v>
      </c>
      <c r="BN171" s="163">
        <f t="shared" si="484"/>
        <v>0</v>
      </c>
      <c r="BO171" s="163">
        <f t="shared" si="484"/>
        <v>0</v>
      </c>
      <c r="BP171" s="163">
        <f>IFERROR(SUM(BJ171:BO171),0)</f>
        <v>0</v>
      </c>
      <c r="BQ171" s="163">
        <f t="shared" ref="BQ171:BV171" si="485">IFERROR(SUM(BQ169:BQ170),0)</f>
        <v>0</v>
      </c>
      <c r="BR171" s="163">
        <f t="shared" si="485"/>
        <v>0</v>
      </c>
      <c r="BS171" s="163">
        <f t="shared" si="485"/>
        <v>0</v>
      </c>
      <c r="BT171" s="163">
        <f t="shared" si="485"/>
        <v>0</v>
      </c>
      <c r="BU171" s="163">
        <f t="shared" si="485"/>
        <v>0</v>
      </c>
      <c r="BV171" s="163">
        <f t="shared" si="485"/>
        <v>0</v>
      </c>
      <c r="BW171" s="163">
        <f>IFERROR(SUM(BQ171:BV171),0)</f>
        <v>0</v>
      </c>
      <c r="BX171" s="163">
        <f t="shared" ref="BX171:CC171" si="486">IFERROR(SUM(BX169:BX170),0)</f>
        <v>0</v>
      </c>
      <c r="BY171" s="163">
        <f t="shared" si="486"/>
        <v>0</v>
      </c>
      <c r="BZ171" s="163">
        <f t="shared" si="486"/>
        <v>0</v>
      </c>
      <c r="CA171" s="163">
        <f t="shared" si="486"/>
        <v>0</v>
      </c>
      <c r="CB171" s="163">
        <f t="shared" si="486"/>
        <v>0</v>
      </c>
      <c r="CC171" s="163">
        <f t="shared" si="486"/>
        <v>0</v>
      </c>
      <c r="CD171" s="163">
        <f>IFERROR(SUM(BX171:CC171),0)</f>
        <v>0</v>
      </c>
      <c r="CE171" s="163">
        <f t="shared" ref="CE171:CJ171" si="487">IFERROR(SUM(CE169:CE170),0)</f>
        <v>0</v>
      </c>
      <c r="CF171" s="163">
        <f t="shared" si="487"/>
        <v>0</v>
      </c>
      <c r="CG171" s="163">
        <f t="shared" si="487"/>
        <v>0</v>
      </c>
      <c r="CH171" s="163">
        <f t="shared" si="487"/>
        <v>0</v>
      </c>
      <c r="CI171" s="163">
        <f t="shared" si="487"/>
        <v>0</v>
      </c>
      <c r="CJ171" s="163">
        <f t="shared" si="487"/>
        <v>0</v>
      </c>
      <c r="CK171" s="163">
        <f>IFERROR(SUM(CE171:CJ171),0)</f>
        <v>0</v>
      </c>
      <c r="CL171" s="163">
        <f t="shared" ref="CL171:CQ171" si="488">IFERROR(SUM(CL169:CL170),0)</f>
        <v>0</v>
      </c>
      <c r="CM171" s="163">
        <f t="shared" si="488"/>
        <v>0</v>
      </c>
      <c r="CN171" s="163">
        <f t="shared" si="488"/>
        <v>0</v>
      </c>
      <c r="CO171" s="163">
        <f t="shared" si="488"/>
        <v>0</v>
      </c>
      <c r="CP171" s="163">
        <f t="shared" si="488"/>
        <v>0</v>
      </c>
      <c r="CQ171" s="163">
        <f t="shared" si="488"/>
        <v>0</v>
      </c>
      <c r="CR171" s="163">
        <f>IFERROR(SUM(CL171:CQ171),0)</f>
        <v>0</v>
      </c>
      <c r="CS171" s="163">
        <f t="shared" ref="CS171:CX171" si="489">IFERROR(SUM(CS169:CS170),0)</f>
        <v>0</v>
      </c>
      <c r="CT171" s="163">
        <f t="shared" si="489"/>
        <v>0</v>
      </c>
      <c r="CU171" s="163">
        <f t="shared" si="489"/>
        <v>0</v>
      </c>
      <c r="CV171" s="163">
        <f t="shared" si="489"/>
        <v>0</v>
      </c>
      <c r="CW171" s="163">
        <f t="shared" si="489"/>
        <v>0</v>
      </c>
      <c r="CX171" s="163">
        <f t="shared" si="489"/>
        <v>0</v>
      </c>
      <c r="CY171" s="163">
        <f>IFERROR(SUM(CS171:CX171),0)</f>
        <v>0</v>
      </c>
      <c r="CZ171" s="163">
        <f t="shared" ref="CZ171:DE171" si="490">IFERROR(SUM(CZ169:CZ170),0)</f>
        <v>0</v>
      </c>
      <c r="DA171" s="163">
        <f t="shared" si="490"/>
        <v>0</v>
      </c>
      <c r="DB171" s="163">
        <f t="shared" si="490"/>
        <v>0</v>
      </c>
      <c r="DC171" s="163">
        <f t="shared" si="490"/>
        <v>0</v>
      </c>
      <c r="DD171" s="163">
        <f t="shared" si="490"/>
        <v>0</v>
      </c>
      <c r="DE171" s="163">
        <f t="shared" si="490"/>
        <v>0</v>
      </c>
      <c r="DF171" s="163">
        <f>IFERROR(SUM(CZ171:DE171),0)</f>
        <v>0</v>
      </c>
    </row>
    <row r="172" spans="2:111" x14ac:dyDescent="0.25">
      <c r="DG172" s="76" t="s">
        <v>107</v>
      </c>
    </row>
  </sheetData>
  <sheetProtection formatColumns="0" formatRows="0"/>
  <mergeCells count="26">
    <mergeCell ref="C14:E14"/>
    <mergeCell ref="B16:B17"/>
    <mergeCell ref="C16:C17"/>
    <mergeCell ref="D16:D17"/>
    <mergeCell ref="E16:E17"/>
    <mergeCell ref="F17:L17"/>
    <mergeCell ref="M17:S17"/>
    <mergeCell ref="T17:Z17"/>
    <mergeCell ref="AA17:AG17"/>
    <mergeCell ref="AH17:AN17"/>
    <mergeCell ref="C12:G12"/>
    <mergeCell ref="B2:G2"/>
    <mergeCell ref="B4:G4"/>
    <mergeCell ref="C6:G6"/>
    <mergeCell ref="C8:G8"/>
    <mergeCell ref="C10:F10"/>
    <mergeCell ref="AO17:AU17"/>
    <mergeCell ref="AV17:BB17"/>
    <mergeCell ref="BC17:BI17"/>
    <mergeCell ref="BJ17:BP17"/>
    <mergeCell ref="BQ17:BW17"/>
    <mergeCell ref="BX17:CD17"/>
    <mergeCell ref="CE17:CK17"/>
    <mergeCell ref="CL17:CR17"/>
    <mergeCell ref="CS17:CY17"/>
    <mergeCell ref="CZ17:DF17"/>
  </mergeCells>
  <dataValidations count="1">
    <dataValidation type="custom" allowBlank="1" showErrorMessage="1" errorTitle="Input Error" error="Please input a numeric value." sqref="AA31:AF32 AO96:DF96 T35:Y36 F85 M35:R36 E81:E83 M31:R32 T31:Y32 F31:K32 F35:K36 AA111:AF112 AO116:DF116 AH31:AM32 AA35:AF36 AH35:AM36 F169:K171 E21:E23 AH131:AM132 AH165:AM167 E41:E43 M169:R171 AA135:AF136 AH135:AM136 AH111:AM112 AA169:AF171 AH169:AM171 AO132:DF132 T111:Y112 M151:R152 AO136:DF136 F125 F27:DF29 E121:E123 AO152:DF152 AO156:DF156 F145 T151:Y152 F151:K152 F155:K156 F111:K112 F115:K116 AH151:AM152 AA155:AF156 AO32:DF32 E141:E143 AA151:AF152 T115:Y116 F105 M115:R116 E101:E103 M111:R112 AH155:AM156 F127:DF129 AO36:DF36 F25 F161:DF163 AA51:AF52 AA131:AF132 T55:Y56 T155:Y156 M55:R56 F87:DF89 M51:R52 T51:Y52 F51:K52 F55:K56 M155:R156 F107:DF109 AH51:AM52 AA55:AF56 AH55:AM56 AO170:DF170 AO52:DF52 AO56:DF56 F45 AO166:DF166 AA71:AF72 T131:Y132 T75:Y76 F131:K132 M75:R76 F135:K136 M71:R72 T71:Y72 F71:K72 F75:K76 AA115:AF116 AH115:AM116 AH71:AM72 AA75:AF76 AH75:AM76 F147:DF149 AO72:DF72 AO76:DF76 F65 E61:E63 AA91:AF92 T135:Y136 T95:Y96 F67:DF69 M95:R96 M135:R136 M91:R92 T91:Y92 F91:K92 F95:K96 AO112:DF112 M131:R132 AH91:AM92 AA95:AF96 AH95:AM96 F47:DF49 AO92:DF92 AA165:AF167 M165:R167 F165:K167 T165:Y167 T169:Y171" xr:uid="{B2F0CD95-65B3-4AF1-88F7-31645977A93A}">
      <formula1>ISNUMBER(E21)</formula1>
    </dataValidation>
  </dataValidations>
  <pageMargins left="0.7" right="0.7" top="0.75" bottom="0.75" header="0.3" footer="0.3"/>
  <pageSetup paperSize="8" scale="27" fitToHeight="0" orientation="landscape" r:id="rId1"/>
  <headerFooter>
    <oddHeader>&amp;L&amp;F&amp;CSheet: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AE9A5F6C-F8C1-4F17-9075-12AC968CE81C}">
          <x14:formula1>
            <xm:f>Validation!$H$3:$H$17</xm:f>
          </x14:formula1>
          <xm:sqref>C12:G12</xm:sqref>
        </x14:dataValidation>
        <x14:dataValidation type="list" allowBlank="1" showInputMessage="1" showErrorMessage="1" xr:uid="{0C4C476C-F414-4701-85CE-1392A4BE043E}">
          <x14:formula1>
            <xm:f>Validation!$D$3:$D$18</xm:f>
          </x14:formula1>
          <xm:sqref>C6</xm:sqref>
        </x14:dataValidation>
        <x14:dataValidation type="list" allowBlank="1" showInputMessage="1" showErrorMessage="1" xr:uid="{61F15F5B-8748-49CC-B859-626EF66B6F15}">
          <x14:formula1>
            <xm:f>Validation!$B$3:$B$4</xm:f>
          </x14:formula1>
          <xm:sqref>C8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0819-79C6-4601-B7AE-49B527865528}">
  <sheetPr codeName="Sheet5">
    <pageSetUpPr fitToPage="1"/>
  </sheetPr>
  <dimension ref="A1:DF31"/>
  <sheetViews>
    <sheetView zoomScale="80" zoomScaleNormal="80" workbookViewId="0"/>
  </sheetViews>
  <sheetFormatPr defaultColWidth="8.59765625" defaultRowHeight="14.4" x14ac:dyDescent="0.25"/>
  <cols>
    <col min="1" max="1" width="1.59765625" style="76" customWidth="1"/>
    <col min="2" max="2" width="50.59765625" style="8" customWidth="1"/>
    <col min="3" max="3" width="18.59765625" style="8" customWidth="1"/>
    <col min="4" max="4" width="5.59765625" style="8" customWidth="1"/>
    <col min="5" max="11" width="16.59765625" style="15" customWidth="1"/>
    <col min="12" max="109" width="16.59765625" style="8" customWidth="1"/>
    <col min="110" max="110" width="1.796875" style="76" customWidth="1"/>
    <col min="111" max="16384" width="8.59765625" style="8"/>
  </cols>
  <sheetData>
    <row r="1" spans="1:110" ht="20.55" customHeight="1" x14ac:dyDescent="0.25"/>
    <row r="2" spans="1:110" ht="45" customHeight="1" x14ac:dyDescent="0.25">
      <c r="B2" s="370" t="s">
        <v>132</v>
      </c>
      <c r="C2" s="371"/>
      <c r="D2" s="371"/>
      <c r="E2" s="371"/>
      <c r="F2" s="371"/>
      <c r="G2" s="39"/>
      <c r="H2" s="39"/>
      <c r="I2" s="39"/>
      <c r="J2" s="39"/>
      <c r="K2" s="39"/>
    </row>
    <row r="3" spans="1:110" s="1" customFormat="1" ht="19.95" customHeight="1" thickBot="1" x14ac:dyDescent="0.3">
      <c r="A3" s="77"/>
      <c r="B3" s="2"/>
      <c r="C3" s="2"/>
      <c r="D3" s="2"/>
      <c r="E3" s="3"/>
      <c r="F3" s="3"/>
      <c r="G3" s="3"/>
      <c r="H3" s="3"/>
      <c r="I3" s="3"/>
      <c r="J3" s="2"/>
      <c r="K3" s="2"/>
      <c r="DF3" s="77"/>
    </row>
    <row r="4" spans="1:110" s="1" customFormat="1" ht="30" customHeight="1" thickBot="1" x14ac:dyDescent="0.3">
      <c r="A4" s="77"/>
      <c r="B4" s="41" t="s">
        <v>24</v>
      </c>
      <c r="C4" s="373"/>
      <c r="D4" s="407"/>
      <c r="E4" s="407"/>
      <c r="F4" s="407"/>
      <c r="G4" s="161" t="str">
        <f>IFERROR(_xlfn.XLOOKUP(C4,Validation!D3:D18,Validation!E3:E18), "")</f>
        <v/>
      </c>
      <c r="H4" s="40"/>
      <c r="I4" s="40"/>
      <c r="J4" s="40"/>
      <c r="K4" s="40"/>
      <c r="DF4" s="77"/>
    </row>
    <row r="5" spans="1:110" s="4" customFormat="1" ht="19.95" customHeight="1" thickBot="1" x14ac:dyDescent="0.3">
      <c r="A5" s="76"/>
      <c r="B5" s="38"/>
      <c r="C5" s="101"/>
      <c r="D5" s="101"/>
      <c r="E5" s="101"/>
      <c r="F5" s="101"/>
      <c r="G5" s="19"/>
      <c r="H5" s="19"/>
      <c r="I5" s="19"/>
      <c r="J5" s="19"/>
      <c r="K5" s="19"/>
      <c r="DF5" s="76"/>
    </row>
    <row r="6" spans="1:110" s="4" customFormat="1" ht="30" customHeight="1" thickBot="1" x14ac:dyDescent="0.3">
      <c r="A6" s="76"/>
      <c r="B6" s="36" t="s">
        <v>25</v>
      </c>
      <c r="C6" s="375"/>
      <c r="D6" s="408"/>
      <c r="E6" s="408"/>
      <c r="F6" s="408"/>
      <c r="G6" s="18"/>
      <c r="H6" s="18"/>
      <c r="I6" s="18"/>
      <c r="J6" s="18"/>
      <c r="K6" s="18"/>
      <c r="DF6" s="76"/>
    </row>
    <row r="7" spans="1:110" s="4" customFormat="1" ht="20.55" customHeight="1" thickBot="1" x14ac:dyDescent="0.3">
      <c r="A7" s="76"/>
      <c r="B7" s="10"/>
      <c r="C7" s="58"/>
      <c r="D7" s="58"/>
      <c r="E7" s="58"/>
      <c r="F7" s="58"/>
      <c r="G7" s="18"/>
      <c r="H7" s="18"/>
      <c r="I7" s="18"/>
      <c r="J7" s="18"/>
      <c r="K7" s="18"/>
      <c r="DF7" s="76"/>
    </row>
    <row r="8" spans="1:110" s="4" customFormat="1" ht="29.85" customHeight="1" thickBot="1" x14ac:dyDescent="0.3">
      <c r="A8" s="76"/>
      <c r="B8" s="36" t="s">
        <v>26</v>
      </c>
      <c r="C8" s="425"/>
      <c r="D8" s="425"/>
      <c r="E8" s="426"/>
      <c r="F8" s="162">
        <f>IFERROR(_xlfn.XLOOKUP(C10,Validation!H1:H15,Validation!I1:I15),"")</f>
        <v>0</v>
      </c>
      <c r="G8" s="6"/>
      <c r="H8" s="6"/>
      <c r="I8" s="6"/>
      <c r="J8" s="6"/>
      <c r="K8" s="6"/>
      <c r="DF8" s="76"/>
    </row>
    <row r="9" spans="1:110" s="4" customFormat="1" ht="19.95" customHeight="1" thickBot="1" x14ac:dyDescent="0.3">
      <c r="A9" s="76"/>
      <c r="B9" s="10"/>
      <c r="C9" s="58"/>
      <c r="D9" s="58"/>
      <c r="E9" s="58"/>
      <c r="F9" s="65"/>
      <c r="G9" s="6"/>
      <c r="H9" s="6"/>
      <c r="I9" s="6"/>
      <c r="J9" s="6"/>
      <c r="K9" s="6"/>
      <c r="DF9" s="76"/>
    </row>
    <row r="10" spans="1:110" s="4" customFormat="1" ht="29.85" customHeight="1" thickBot="1" x14ac:dyDescent="0.3">
      <c r="A10" s="76"/>
      <c r="B10" s="41" t="s">
        <v>109</v>
      </c>
      <c r="C10" s="385"/>
      <c r="D10" s="427"/>
      <c r="E10" s="427"/>
      <c r="F10" s="427"/>
      <c r="H10" s="6"/>
      <c r="I10" s="6"/>
      <c r="J10" s="6"/>
      <c r="K10" s="6"/>
      <c r="DF10" s="76"/>
    </row>
    <row r="11" spans="1:110" s="4" customFormat="1" ht="19.95" customHeight="1" thickBot="1" x14ac:dyDescent="0.3">
      <c r="A11" s="76"/>
      <c r="B11" s="5"/>
      <c r="C11" s="5"/>
      <c r="D11" s="5"/>
      <c r="E11" s="6"/>
      <c r="F11" s="6"/>
      <c r="G11" s="6"/>
      <c r="H11" s="6"/>
      <c r="I11" s="6"/>
      <c r="J11" s="6"/>
      <c r="K11" s="6"/>
      <c r="DF11" s="76"/>
    </row>
    <row r="12" spans="1:110" s="4" customFormat="1" ht="29.85" customHeight="1" thickBot="1" x14ac:dyDescent="0.3">
      <c r="A12" s="76"/>
      <c r="B12" s="36" t="s">
        <v>28</v>
      </c>
      <c r="C12" s="386">
        <f>IFERROR(SUM(K30,R30,Y30,AF30,AM30),0)</f>
        <v>0</v>
      </c>
      <c r="D12" s="386"/>
      <c r="E12" s="386"/>
      <c r="F12" s="387"/>
      <c r="G12" s="6"/>
      <c r="H12" s="6"/>
      <c r="I12" s="6"/>
      <c r="J12" s="6"/>
      <c r="K12" s="6"/>
      <c r="DF12" s="76"/>
    </row>
    <row r="13" spans="1:110" s="4" customFormat="1" ht="19.95" customHeight="1" thickBot="1" x14ac:dyDescent="0.3">
      <c r="A13" s="76"/>
      <c r="B13" s="5"/>
      <c r="C13" s="5"/>
      <c r="D13" s="5"/>
      <c r="E13" s="6"/>
      <c r="F13" s="6"/>
      <c r="G13" s="6"/>
      <c r="H13" s="6"/>
      <c r="I13" s="6"/>
      <c r="J13" s="6"/>
      <c r="K13" s="6"/>
      <c r="DF13" s="76"/>
    </row>
    <row r="14" spans="1:110" ht="37.049999999999997" customHeight="1" x14ac:dyDescent="0.25">
      <c r="A14" s="76" t="s">
        <v>29</v>
      </c>
      <c r="B14" s="376" t="s">
        <v>30</v>
      </c>
      <c r="C14" s="378" t="s">
        <v>31</v>
      </c>
      <c r="D14" s="380" t="s">
        <v>32</v>
      </c>
      <c r="E14" s="98" t="s">
        <v>33</v>
      </c>
      <c r="F14" s="99" t="s">
        <v>34</v>
      </c>
      <c r="G14" s="99" t="s">
        <v>35</v>
      </c>
      <c r="H14" s="99" t="s">
        <v>36</v>
      </c>
      <c r="I14" s="99" t="s">
        <v>37</v>
      </c>
      <c r="J14" s="99" t="s">
        <v>38</v>
      </c>
      <c r="K14" s="100" t="s">
        <v>39</v>
      </c>
      <c r="L14" s="98" t="s">
        <v>33</v>
      </c>
      <c r="M14" s="99" t="s">
        <v>34</v>
      </c>
      <c r="N14" s="99" t="s">
        <v>35</v>
      </c>
      <c r="O14" s="99" t="s">
        <v>36</v>
      </c>
      <c r="P14" s="99" t="s">
        <v>37</v>
      </c>
      <c r="Q14" s="99" t="s">
        <v>38</v>
      </c>
      <c r="R14" s="100" t="s">
        <v>39</v>
      </c>
      <c r="S14" s="98" t="s">
        <v>33</v>
      </c>
      <c r="T14" s="99" t="s">
        <v>34</v>
      </c>
      <c r="U14" s="99" t="s">
        <v>35</v>
      </c>
      <c r="V14" s="99" t="s">
        <v>36</v>
      </c>
      <c r="W14" s="99" t="s">
        <v>37</v>
      </c>
      <c r="X14" s="99" t="s">
        <v>38</v>
      </c>
      <c r="Y14" s="100" t="s">
        <v>39</v>
      </c>
      <c r="Z14" s="98" t="s">
        <v>33</v>
      </c>
      <c r="AA14" s="99" t="s">
        <v>34</v>
      </c>
      <c r="AB14" s="99" t="s">
        <v>35</v>
      </c>
      <c r="AC14" s="99" t="s">
        <v>36</v>
      </c>
      <c r="AD14" s="99" t="s">
        <v>37</v>
      </c>
      <c r="AE14" s="99" t="s">
        <v>38</v>
      </c>
      <c r="AF14" s="100" t="s">
        <v>39</v>
      </c>
      <c r="AG14" s="98" t="s">
        <v>33</v>
      </c>
      <c r="AH14" s="99" t="s">
        <v>34</v>
      </c>
      <c r="AI14" s="99" t="s">
        <v>35</v>
      </c>
      <c r="AJ14" s="99" t="s">
        <v>36</v>
      </c>
      <c r="AK14" s="99" t="s">
        <v>37</v>
      </c>
      <c r="AL14" s="99" t="s">
        <v>38</v>
      </c>
      <c r="AM14" s="100" t="s">
        <v>39</v>
      </c>
      <c r="AN14" s="98" t="s">
        <v>33</v>
      </c>
      <c r="AO14" s="99" t="s">
        <v>34</v>
      </c>
      <c r="AP14" s="99" t="s">
        <v>35</v>
      </c>
      <c r="AQ14" s="99" t="s">
        <v>36</v>
      </c>
      <c r="AR14" s="99" t="s">
        <v>37</v>
      </c>
      <c r="AS14" s="99" t="s">
        <v>38</v>
      </c>
      <c r="AT14" s="100" t="s">
        <v>39</v>
      </c>
      <c r="AU14" s="98" t="s">
        <v>33</v>
      </c>
      <c r="AV14" s="99" t="s">
        <v>34</v>
      </c>
      <c r="AW14" s="99" t="s">
        <v>35</v>
      </c>
      <c r="AX14" s="99" t="s">
        <v>36</v>
      </c>
      <c r="AY14" s="99" t="s">
        <v>37</v>
      </c>
      <c r="AZ14" s="99" t="s">
        <v>38</v>
      </c>
      <c r="BA14" s="100" t="s">
        <v>39</v>
      </c>
      <c r="BB14" s="98" t="s">
        <v>33</v>
      </c>
      <c r="BC14" s="99" t="s">
        <v>34</v>
      </c>
      <c r="BD14" s="99" t="s">
        <v>35</v>
      </c>
      <c r="BE14" s="99" t="s">
        <v>36</v>
      </c>
      <c r="BF14" s="99" t="s">
        <v>37</v>
      </c>
      <c r="BG14" s="99" t="s">
        <v>38</v>
      </c>
      <c r="BH14" s="100" t="s">
        <v>39</v>
      </c>
      <c r="BI14" s="98" t="s">
        <v>33</v>
      </c>
      <c r="BJ14" s="99" t="s">
        <v>34</v>
      </c>
      <c r="BK14" s="99" t="s">
        <v>35</v>
      </c>
      <c r="BL14" s="99" t="s">
        <v>36</v>
      </c>
      <c r="BM14" s="99" t="s">
        <v>37</v>
      </c>
      <c r="BN14" s="99" t="s">
        <v>38</v>
      </c>
      <c r="BO14" s="100" t="s">
        <v>39</v>
      </c>
      <c r="BP14" s="98" t="s">
        <v>33</v>
      </c>
      <c r="BQ14" s="99" t="s">
        <v>34</v>
      </c>
      <c r="BR14" s="99" t="s">
        <v>35</v>
      </c>
      <c r="BS14" s="99" t="s">
        <v>36</v>
      </c>
      <c r="BT14" s="99" t="s">
        <v>37</v>
      </c>
      <c r="BU14" s="99" t="s">
        <v>38</v>
      </c>
      <c r="BV14" s="100" t="s">
        <v>39</v>
      </c>
      <c r="BW14" s="98" t="s">
        <v>33</v>
      </c>
      <c r="BX14" s="99" t="s">
        <v>34</v>
      </c>
      <c r="BY14" s="99" t="s">
        <v>35</v>
      </c>
      <c r="BZ14" s="99" t="s">
        <v>36</v>
      </c>
      <c r="CA14" s="99" t="s">
        <v>37</v>
      </c>
      <c r="CB14" s="99" t="s">
        <v>38</v>
      </c>
      <c r="CC14" s="100" t="s">
        <v>39</v>
      </c>
      <c r="CD14" s="98" t="s">
        <v>33</v>
      </c>
      <c r="CE14" s="99" t="s">
        <v>34</v>
      </c>
      <c r="CF14" s="99" t="s">
        <v>35</v>
      </c>
      <c r="CG14" s="99" t="s">
        <v>36</v>
      </c>
      <c r="CH14" s="99" t="s">
        <v>37</v>
      </c>
      <c r="CI14" s="99" t="s">
        <v>38</v>
      </c>
      <c r="CJ14" s="100" t="s">
        <v>39</v>
      </c>
      <c r="CK14" s="98" t="s">
        <v>33</v>
      </c>
      <c r="CL14" s="99" t="s">
        <v>34</v>
      </c>
      <c r="CM14" s="99" t="s">
        <v>35</v>
      </c>
      <c r="CN14" s="99" t="s">
        <v>36</v>
      </c>
      <c r="CO14" s="99" t="s">
        <v>37</v>
      </c>
      <c r="CP14" s="99" t="s">
        <v>38</v>
      </c>
      <c r="CQ14" s="100" t="s">
        <v>39</v>
      </c>
      <c r="CR14" s="98" t="s">
        <v>33</v>
      </c>
      <c r="CS14" s="99" t="s">
        <v>34</v>
      </c>
      <c r="CT14" s="99" t="s">
        <v>35</v>
      </c>
      <c r="CU14" s="99" t="s">
        <v>36</v>
      </c>
      <c r="CV14" s="99" t="s">
        <v>37</v>
      </c>
      <c r="CW14" s="99" t="s">
        <v>38</v>
      </c>
      <c r="CX14" s="100" t="s">
        <v>39</v>
      </c>
      <c r="CY14" s="98" t="s">
        <v>33</v>
      </c>
      <c r="CZ14" s="99" t="s">
        <v>34</v>
      </c>
      <c r="DA14" s="99" t="s">
        <v>35</v>
      </c>
      <c r="DB14" s="99" t="s">
        <v>36</v>
      </c>
      <c r="DC14" s="99" t="s">
        <v>37</v>
      </c>
      <c r="DD14" s="99" t="s">
        <v>38</v>
      </c>
      <c r="DE14" s="100" t="s">
        <v>39</v>
      </c>
    </row>
    <row r="15" spans="1:110" ht="27" customHeight="1" thickBot="1" x14ac:dyDescent="0.3">
      <c r="B15" s="377"/>
      <c r="C15" s="379"/>
      <c r="D15" s="381"/>
      <c r="E15" s="365" t="s">
        <v>40</v>
      </c>
      <c r="F15" s="366"/>
      <c r="G15" s="366"/>
      <c r="H15" s="366"/>
      <c r="I15" s="366"/>
      <c r="J15" s="366"/>
      <c r="K15" s="367"/>
      <c r="L15" s="365" t="s">
        <v>41</v>
      </c>
      <c r="M15" s="366"/>
      <c r="N15" s="366"/>
      <c r="O15" s="366"/>
      <c r="P15" s="366"/>
      <c r="Q15" s="366"/>
      <c r="R15" s="367"/>
      <c r="S15" s="365" t="s">
        <v>42</v>
      </c>
      <c r="T15" s="366"/>
      <c r="U15" s="366"/>
      <c r="V15" s="366"/>
      <c r="W15" s="366"/>
      <c r="X15" s="366"/>
      <c r="Y15" s="367"/>
      <c r="Z15" s="365" t="s">
        <v>43</v>
      </c>
      <c r="AA15" s="366"/>
      <c r="AB15" s="366"/>
      <c r="AC15" s="366"/>
      <c r="AD15" s="366"/>
      <c r="AE15" s="366"/>
      <c r="AF15" s="367"/>
      <c r="AG15" s="365" t="s">
        <v>44</v>
      </c>
      <c r="AH15" s="366"/>
      <c r="AI15" s="366"/>
      <c r="AJ15" s="366"/>
      <c r="AK15" s="366"/>
      <c r="AL15" s="366"/>
      <c r="AM15" s="367"/>
      <c r="AN15" s="365" t="s">
        <v>45</v>
      </c>
      <c r="AO15" s="366"/>
      <c r="AP15" s="366"/>
      <c r="AQ15" s="366"/>
      <c r="AR15" s="366"/>
      <c r="AS15" s="366"/>
      <c r="AT15" s="367"/>
      <c r="AU15" s="365" t="s">
        <v>46</v>
      </c>
      <c r="AV15" s="366"/>
      <c r="AW15" s="366"/>
      <c r="AX15" s="366"/>
      <c r="AY15" s="366"/>
      <c r="AZ15" s="366"/>
      <c r="BA15" s="367"/>
      <c r="BB15" s="365" t="s">
        <v>47</v>
      </c>
      <c r="BC15" s="366"/>
      <c r="BD15" s="366"/>
      <c r="BE15" s="366"/>
      <c r="BF15" s="366"/>
      <c r="BG15" s="366"/>
      <c r="BH15" s="367"/>
      <c r="BI15" s="365" t="s">
        <v>48</v>
      </c>
      <c r="BJ15" s="366"/>
      <c r="BK15" s="366"/>
      <c r="BL15" s="366"/>
      <c r="BM15" s="366"/>
      <c r="BN15" s="366"/>
      <c r="BO15" s="367"/>
      <c r="BP15" s="365" t="s">
        <v>49</v>
      </c>
      <c r="BQ15" s="366"/>
      <c r="BR15" s="366"/>
      <c r="BS15" s="366"/>
      <c r="BT15" s="366"/>
      <c r="BU15" s="366"/>
      <c r="BV15" s="367"/>
      <c r="BW15" s="365" t="s">
        <v>50</v>
      </c>
      <c r="BX15" s="366"/>
      <c r="BY15" s="366"/>
      <c r="BZ15" s="366"/>
      <c r="CA15" s="366"/>
      <c r="CB15" s="366"/>
      <c r="CC15" s="367"/>
      <c r="CD15" s="365" t="s">
        <v>51</v>
      </c>
      <c r="CE15" s="366"/>
      <c r="CF15" s="366"/>
      <c r="CG15" s="366"/>
      <c r="CH15" s="366"/>
      <c r="CI15" s="366"/>
      <c r="CJ15" s="367"/>
      <c r="CK15" s="365" t="s">
        <v>52</v>
      </c>
      <c r="CL15" s="366"/>
      <c r="CM15" s="366"/>
      <c r="CN15" s="366"/>
      <c r="CO15" s="366"/>
      <c r="CP15" s="366"/>
      <c r="CQ15" s="367"/>
      <c r="CR15" s="365" t="s">
        <v>53</v>
      </c>
      <c r="CS15" s="366"/>
      <c r="CT15" s="366"/>
      <c r="CU15" s="366"/>
      <c r="CV15" s="366"/>
      <c r="CW15" s="366"/>
      <c r="CX15" s="367"/>
      <c r="CY15" s="365" t="s">
        <v>54</v>
      </c>
      <c r="CZ15" s="366"/>
      <c r="DA15" s="366"/>
      <c r="DB15" s="366"/>
      <c r="DC15" s="366"/>
      <c r="DD15" s="366"/>
      <c r="DE15" s="367"/>
    </row>
    <row r="16" spans="1:110" ht="16.2" thickBot="1" x14ac:dyDescent="0.3">
      <c r="B16" s="7"/>
      <c r="C16" s="7"/>
      <c r="D16" s="7"/>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row>
    <row r="17" spans="1:110" ht="22.35" customHeight="1" thickBot="1" x14ac:dyDescent="0.3">
      <c r="A17" s="76" t="s">
        <v>55</v>
      </c>
      <c r="B17" s="36" t="s">
        <v>56</v>
      </c>
      <c r="C17" s="10"/>
      <c r="D17" s="10"/>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row>
    <row r="18" spans="1:110" ht="22.35" customHeight="1" x14ac:dyDescent="0.25">
      <c r="B18" s="35" t="s">
        <v>57</v>
      </c>
      <c r="C18" s="33" t="s">
        <v>58</v>
      </c>
      <c r="D18" s="33">
        <v>3</v>
      </c>
      <c r="E18" s="51"/>
      <c r="F18" s="51"/>
      <c r="G18" s="51"/>
      <c r="H18" s="51"/>
      <c r="I18" s="51"/>
      <c r="J18" s="51"/>
      <c r="K18" s="163">
        <f>IFERROR(SUM(E18:J18),0)</f>
        <v>0</v>
      </c>
      <c r="L18" s="51"/>
      <c r="M18" s="51"/>
      <c r="N18" s="51"/>
      <c r="O18" s="51"/>
      <c r="P18" s="51"/>
      <c r="Q18" s="51"/>
      <c r="R18" s="163">
        <f>IFERROR(SUM(L18:Q18),0)</f>
        <v>0</v>
      </c>
      <c r="S18" s="51"/>
      <c r="T18" s="51"/>
      <c r="U18" s="51"/>
      <c r="V18" s="51"/>
      <c r="W18" s="51"/>
      <c r="X18" s="51"/>
      <c r="Y18" s="163">
        <f>IFERROR(SUM(S18:X18),0)</f>
        <v>0</v>
      </c>
      <c r="Z18" s="51"/>
      <c r="AA18" s="51"/>
      <c r="AB18" s="51"/>
      <c r="AC18" s="51"/>
      <c r="AD18" s="51"/>
      <c r="AE18" s="51"/>
      <c r="AF18" s="163">
        <f>IFERROR(SUM(Z18:AE18),0)</f>
        <v>0</v>
      </c>
      <c r="AG18" s="51"/>
      <c r="AH18" s="51"/>
      <c r="AI18" s="51"/>
      <c r="AJ18" s="51"/>
      <c r="AK18" s="51"/>
      <c r="AL18" s="51"/>
      <c r="AM18" s="163">
        <f>IFERROR(SUM(AG18:AL18),0)</f>
        <v>0</v>
      </c>
      <c r="AN18" s="51"/>
      <c r="AO18" s="51"/>
      <c r="AP18" s="51"/>
      <c r="AQ18" s="51"/>
      <c r="AR18" s="51"/>
      <c r="AS18" s="51"/>
      <c r="AT18" s="163">
        <f>IFERROR(SUM(AN18:AS18),0)</f>
        <v>0</v>
      </c>
      <c r="AU18" s="51"/>
      <c r="AV18" s="51"/>
      <c r="AW18" s="51"/>
      <c r="AX18" s="51"/>
      <c r="AY18" s="51"/>
      <c r="AZ18" s="51"/>
      <c r="BA18" s="163">
        <f>IFERROR(SUM(AU18:AZ18),0)</f>
        <v>0</v>
      </c>
      <c r="BB18" s="51"/>
      <c r="BC18" s="51"/>
      <c r="BD18" s="51"/>
      <c r="BE18" s="51"/>
      <c r="BF18" s="51"/>
      <c r="BG18" s="51"/>
      <c r="BH18" s="163">
        <f>IFERROR(SUM(BB18:BG18),0)</f>
        <v>0</v>
      </c>
      <c r="BI18" s="51"/>
      <c r="BJ18" s="51"/>
      <c r="BK18" s="51"/>
      <c r="BL18" s="51"/>
      <c r="BM18" s="51"/>
      <c r="BN18" s="51"/>
      <c r="BO18" s="163">
        <f>IFERROR(SUM(BI18:BN18),0)</f>
        <v>0</v>
      </c>
      <c r="BP18" s="51"/>
      <c r="BQ18" s="51"/>
      <c r="BR18" s="51"/>
      <c r="BS18" s="51"/>
      <c r="BT18" s="51"/>
      <c r="BU18" s="51"/>
      <c r="BV18" s="163">
        <f>IFERROR(SUM(BP18:BU18),0)</f>
        <v>0</v>
      </c>
      <c r="BW18" s="51"/>
      <c r="BX18" s="51"/>
      <c r="BY18" s="51"/>
      <c r="BZ18" s="51"/>
      <c r="CA18" s="51"/>
      <c r="CB18" s="51"/>
      <c r="CC18" s="163">
        <f>IFERROR(SUM(BW18:CB18),0)</f>
        <v>0</v>
      </c>
      <c r="CD18" s="51"/>
      <c r="CE18" s="51"/>
      <c r="CF18" s="51"/>
      <c r="CG18" s="51"/>
      <c r="CH18" s="51"/>
      <c r="CI18" s="51"/>
      <c r="CJ18" s="163">
        <f>IFERROR(SUM(CD18:CI18),0)</f>
        <v>0</v>
      </c>
      <c r="CK18" s="51"/>
      <c r="CL18" s="51"/>
      <c r="CM18" s="51"/>
      <c r="CN18" s="51"/>
      <c r="CO18" s="51"/>
      <c r="CP18" s="51"/>
      <c r="CQ18" s="163">
        <f>IFERROR(SUM(CK18:CP18),0)</f>
        <v>0</v>
      </c>
      <c r="CR18" s="51"/>
      <c r="CS18" s="51"/>
      <c r="CT18" s="51"/>
      <c r="CU18" s="51"/>
      <c r="CV18" s="51"/>
      <c r="CW18" s="51"/>
      <c r="CX18" s="163">
        <f>IFERROR(SUM(CR18:CW18),0)</f>
        <v>0</v>
      </c>
      <c r="CY18" s="51"/>
      <c r="CZ18" s="51"/>
      <c r="DA18" s="51"/>
      <c r="DB18" s="51"/>
      <c r="DC18" s="51"/>
      <c r="DD18" s="51"/>
      <c r="DE18" s="163">
        <f>IFERROR(SUM(CY18:DD18),0)</f>
        <v>0</v>
      </c>
    </row>
    <row r="19" spans="1:110" ht="22.35" customHeight="1" x14ac:dyDescent="0.25">
      <c r="B19" s="34" t="s">
        <v>59</v>
      </c>
      <c r="C19" s="33" t="s">
        <v>58</v>
      </c>
      <c r="D19" s="33">
        <v>3</v>
      </c>
      <c r="E19" s="51"/>
      <c r="F19" s="51"/>
      <c r="G19" s="51"/>
      <c r="H19" s="51"/>
      <c r="I19" s="51"/>
      <c r="J19" s="51"/>
      <c r="K19" s="163">
        <f>IFERROR(SUM(E19:J19),0)</f>
        <v>0</v>
      </c>
      <c r="L19" s="51"/>
      <c r="M19" s="51"/>
      <c r="N19" s="51"/>
      <c r="O19" s="51"/>
      <c r="P19" s="51"/>
      <c r="Q19" s="51"/>
      <c r="R19" s="163">
        <f>IFERROR(SUM(L19:Q19),0)</f>
        <v>0</v>
      </c>
      <c r="S19" s="51"/>
      <c r="T19" s="51"/>
      <c r="U19" s="51"/>
      <c r="V19" s="51"/>
      <c r="W19" s="51"/>
      <c r="X19" s="51"/>
      <c r="Y19" s="163">
        <f>IFERROR(SUM(S19:X19),0)</f>
        <v>0</v>
      </c>
      <c r="Z19" s="51"/>
      <c r="AA19" s="51"/>
      <c r="AB19" s="51"/>
      <c r="AC19" s="51"/>
      <c r="AD19" s="51"/>
      <c r="AE19" s="51"/>
      <c r="AF19" s="163">
        <f>IFERROR(SUM(Z19:AE19),0)</f>
        <v>0</v>
      </c>
      <c r="AG19" s="51"/>
      <c r="AH19" s="51"/>
      <c r="AI19" s="51"/>
      <c r="AJ19" s="51"/>
      <c r="AK19" s="51"/>
      <c r="AL19" s="51"/>
      <c r="AM19" s="163">
        <f>IFERROR(SUM(AG19:AL19),0)</f>
        <v>0</v>
      </c>
      <c r="AN19" s="165"/>
      <c r="AO19" s="165"/>
      <c r="AP19" s="165"/>
      <c r="AQ19" s="165"/>
      <c r="AR19" s="165"/>
      <c r="AS19" s="165"/>
      <c r="AT19" s="166"/>
      <c r="AU19" s="165"/>
      <c r="AV19" s="165"/>
      <c r="AW19" s="165"/>
      <c r="AX19" s="165"/>
      <c r="AY19" s="165"/>
      <c r="AZ19" s="165"/>
      <c r="BA19" s="166"/>
      <c r="BB19" s="165"/>
      <c r="BC19" s="165"/>
      <c r="BD19" s="165"/>
      <c r="BE19" s="165"/>
      <c r="BF19" s="165"/>
      <c r="BG19" s="165"/>
      <c r="BH19" s="166"/>
      <c r="BI19" s="165"/>
      <c r="BJ19" s="165"/>
      <c r="BK19" s="165"/>
      <c r="BL19" s="165"/>
      <c r="BM19" s="165"/>
      <c r="BN19" s="165"/>
      <c r="BO19" s="166"/>
      <c r="BP19" s="165"/>
      <c r="BQ19" s="165"/>
      <c r="BR19" s="165"/>
      <c r="BS19" s="165"/>
      <c r="BT19" s="165"/>
      <c r="BU19" s="165"/>
      <c r="BV19" s="166"/>
      <c r="BW19" s="165"/>
      <c r="BX19" s="165"/>
      <c r="BY19" s="165"/>
      <c r="BZ19" s="165"/>
      <c r="CA19" s="165"/>
      <c r="CB19" s="165"/>
      <c r="CC19" s="166"/>
      <c r="CD19" s="165"/>
      <c r="CE19" s="165"/>
      <c r="CF19" s="165"/>
      <c r="CG19" s="165"/>
      <c r="CH19" s="165"/>
      <c r="CI19" s="165"/>
      <c r="CJ19" s="166"/>
      <c r="CK19" s="165"/>
      <c r="CL19" s="165"/>
      <c r="CM19" s="165"/>
      <c r="CN19" s="165"/>
      <c r="CO19" s="165"/>
      <c r="CP19" s="165"/>
      <c r="CQ19" s="166"/>
      <c r="CR19" s="165"/>
      <c r="CS19" s="165"/>
      <c r="CT19" s="165"/>
      <c r="CU19" s="165"/>
      <c r="CV19" s="165"/>
      <c r="CW19" s="165"/>
      <c r="CX19" s="166"/>
      <c r="CY19" s="165"/>
      <c r="CZ19" s="165"/>
      <c r="DA19" s="165"/>
      <c r="DB19" s="165"/>
      <c r="DC19" s="165"/>
      <c r="DD19" s="165"/>
      <c r="DE19" s="166"/>
    </row>
    <row r="20" spans="1:110" ht="22.35" customHeight="1" x14ac:dyDescent="0.25">
      <c r="B20" s="34" t="s">
        <v>60</v>
      </c>
      <c r="C20" s="33" t="s">
        <v>58</v>
      </c>
      <c r="D20" s="33">
        <v>3</v>
      </c>
      <c r="E20" s="163">
        <f t="shared" ref="E20:J20" si="0">IFERROR(SUM(E18:E19),0)</f>
        <v>0</v>
      </c>
      <c r="F20" s="163">
        <f t="shared" si="0"/>
        <v>0</v>
      </c>
      <c r="G20" s="163">
        <f t="shared" si="0"/>
        <v>0</v>
      </c>
      <c r="H20" s="163">
        <f t="shared" si="0"/>
        <v>0</v>
      </c>
      <c r="I20" s="163">
        <f t="shared" si="0"/>
        <v>0</v>
      </c>
      <c r="J20" s="163">
        <f t="shared" si="0"/>
        <v>0</v>
      </c>
      <c r="K20" s="163">
        <f>IFERROR(SUM(E20:J20),0)</f>
        <v>0</v>
      </c>
      <c r="L20" s="163">
        <f t="shared" ref="L20:Q20" si="1">IFERROR(SUM(L18:L19),0)</f>
        <v>0</v>
      </c>
      <c r="M20" s="163">
        <f t="shared" si="1"/>
        <v>0</v>
      </c>
      <c r="N20" s="163">
        <f t="shared" si="1"/>
        <v>0</v>
      </c>
      <c r="O20" s="163">
        <f t="shared" si="1"/>
        <v>0</v>
      </c>
      <c r="P20" s="163">
        <f t="shared" si="1"/>
        <v>0</v>
      </c>
      <c r="Q20" s="163">
        <f t="shared" si="1"/>
        <v>0</v>
      </c>
      <c r="R20" s="163">
        <f>IFERROR(SUM(L20:Q20),0)</f>
        <v>0</v>
      </c>
      <c r="S20" s="163">
        <f t="shared" ref="S20:X20" si="2">IFERROR(SUM(S18:S19),0)</f>
        <v>0</v>
      </c>
      <c r="T20" s="163">
        <f t="shared" si="2"/>
        <v>0</v>
      </c>
      <c r="U20" s="163">
        <f t="shared" si="2"/>
        <v>0</v>
      </c>
      <c r="V20" s="163">
        <f t="shared" si="2"/>
        <v>0</v>
      </c>
      <c r="W20" s="163">
        <f t="shared" si="2"/>
        <v>0</v>
      </c>
      <c r="X20" s="163">
        <f t="shared" si="2"/>
        <v>0</v>
      </c>
      <c r="Y20" s="163">
        <f>IFERROR(SUM(S20:X20),0)</f>
        <v>0</v>
      </c>
      <c r="Z20" s="163">
        <f t="shared" ref="Z20:AE20" si="3">IFERROR(SUM(Z18:Z19),0)</f>
        <v>0</v>
      </c>
      <c r="AA20" s="163">
        <f t="shared" si="3"/>
        <v>0</v>
      </c>
      <c r="AB20" s="163">
        <f t="shared" si="3"/>
        <v>0</v>
      </c>
      <c r="AC20" s="163">
        <f t="shared" si="3"/>
        <v>0</v>
      </c>
      <c r="AD20" s="163">
        <f t="shared" si="3"/>
        <v>0</v>
      </c>
      <c r="AE20" s="163">
        <f t="shared" si="3"/>
        <v>0</v>
      </c>
      <c r="AF20" s="163">
        <f>IFERROR(SUM(Z20:AE20),0)</f>
        <v>0</v>
      </c>
      <c r="AG20" s="163">
        <f t="shared" ref="AG20:AL20" si="4">IFERROR(SUM(AG18:AG19),0)</f>
        <v>0</v>
      </c>
      <c r="AH20" s="163">
        <f t="shared" si="4"/>
        <v>0</v>
      </c>
      <c r="AI20" s="163">
        <f t="shared" si="4"/>
        <v>0</v>
      </c>
      <c r="AJ20" s="163">
        <f t="shared" si="4"/>
        <v>0</v>
      </c>
      <c r="AK20" s="163">
        <f t="shared" si="4"/>
        <v>0</v>
      </c>
      <c r="AL20" s="163">
        <f t="shared" si="4"/>
        <v>0</v>
      </c>
      <c r="AM20" s="163">
        <f>IFERROR(SUM(AG20:AL20),0)</f>
        <v>0</v>
      </c>
      <c r="AN20" s="163">
        <f t="shared" ref="AN20:AS20" si="5">IFERROR(SUM(AN18:AN19),0)</f>
        <v>0</v>
      </c>
      <c r="AO20" s="163">
        <f t="shared" si="5"/>
        <v>0</v>
      </c>
      <c r="AP20" s="163">
        <f t="shared" si="5"/>
        <v>0</v>
      </c>
      <c r="AQ20" s="163">
        <f t="shared" si="5"/>
        <v>0</v>
      </c>
      <c r="AR20" s="163">
        <f t="shared" si="5"/>
        <v>0</v>
      </c>
      <c r="AS20" s="163">
        <f t="shared" si="5"/>
        <v>0</v>
      </c>
      <c r="AT20" s="163">
        <f>IFERROR(SUM(AN20:AS20),0)</f>
        <v>0</v>
      </c>
      <c r="AU20" s="163">
        <f t="shared" ref="AU20:AZ20" si="6">IFERROR(SUM(AU18:AU19),0)</f>
        <v>0</v>
      </c>
      <c r="AV20" s="163">
        <f t="shared" si="6"/>
        <v>0</v>
      </c>
      <c r="AW20" s="163">
        <f t="shared" si="6"/>
        <v>0</v>
      </c>
      <c r="AX20" s="163">
        <f t="shared" si="6"/>
        <v>0</v>
      </c>
      <c r="AY20" s="163">
        <f t="shared" si="6"/>
        <v>0</v>
      </c>
      <c r="AZ20" s="163">
        <f t="shared" si="6"/>
        <v>0</v>
      </c>
      <c r="BA20" s="163">
        <f>IFERROR(SUM(AU20:AZ20),0)</f>
        <v>0</v>
      </c>
      <c r="BB20" s="163">
        <f t="shared" ref="BB20:BG20" si="7">IFERROR(SUM(BB18:BB19),0)</f>
        <v>0</v>
      </c>
      <c r="BC20" s="163">
        <f t="shared" si="7"/>
        <v>0</v>
      </c>
      <c r="BD20" s="163">
        <f t="shared" si="7"/>
        <v>0</v>
      </c>
      <c r="BE20" s="163">
        <f t="shared" si="7"/>
        <v>0</v>
      </c>
      <c r="BF20" s="163">
        <f t="shared" si="7"/>
        <v>0</v>
      </c>
      <c r="BG20" s="163">
        <f t="shared" si="7"/>
        <v>0</v>
      </c>
      <c r="BH20" s="163">
        <f>IFERROR(SUM(BB20:BG20),0)</f>
        <v>0</v>
      </c>
      <c r="BI20" s="163">
        <f t="shared" ref="BI20:BN20" si="8">IFERROR(SUM(BI18:BI19),0)</f>
        <v>0</v>
      </c>
      <c r="BJ20" s="163">
        <f t="shared" si="8"/>
        <v>0</v>
      </c>
      <c r="BK20" s="163">
        <f t="shared" si="8"/>
        <v>0</v>
      </c>
      <c r="BL20" s="163">
        <f t="shared" si="8"/>
        <v>0</v>
      </c>
      <c r="BM20" s="163">
        <f t="shared" si="8"/>
        <v>0</v>
      </c>
      <c r="BN20" s="163">
        <f t="shared" si="8"/>
        <v>0</v>
      </c>
      <c r="BO20" s="163">
        <f>IFERROR(SUM(BI20:BN20),0)</f>
        <v>0</v>
      </c>
      <c r="BP20" s="163">
        <f t="shared" ref="BP20:BU20" si="9">IFERROR(SUM(BP18:BP19),0)</f>
        <v>0</v>
      </c>
      <c r="BQ20" s="163">
        <f t="shared" si="9"/>
        <v>0</v>
      </c>
      <c r="BR20" s="163">
        <f t="shared" si="9"/>
        <v>0</v>
      </c>
      <c r="BS20" s="163">
        <f t="shared" si="9"/>
        <v>0</v>
      </c>
      <c r="BT20" s="163">
        <f t="shared" si="9"/>
        <v>0</v>
      </c>
      <c r="BU20" s="163">
        <f t="shared" si="9"/>
        <v>0</v>
      </c>
      <c r="BV20" s="163">
        <f>IFERROR(SUM(BP20:BU20),0)</f>
        <v>0</v>
      </c>
      <c r="BW20" s="163">
        <f t="shared" ref="BW20:CB20" si="10">IFERROR(SUM(BW18:BW19),0)</f>
        <v>0</v>
      </c>
      <c r="BX20" s="163">
        <f t="shared" si="10"/>
        <v>0</v>
      </c>
      <c r="BY20" s="163">
        <f t="shared" si="10"/>
        <v>0</v>
      </c>
      <c r="BZ20" s="163">
        <f t="shared" si="10"/>
        <v>0</v>
      </c>
      <c r="CA20" s="163">
        <f t="shared" si="10"/>
        <v>0</v>
      </c>
      <c r="CB20" s="163">
        <f t="shared" si="10"/>
        <v>0</v>
      </c>
      <c r="CC20" s="163">
        <f>IFERROR(SUM(BW20:CB20),0)</f>
        <v>0</v>
      </c>
      <c r="CD20" s="163">
        <f t="shared" ref="CD20:CI20" si="11">IFERROR(SUM(CD18:CD19),0)</f>
        <v>0</v>
      </c>
      <c r="CE20" s="163">
        <f t="shared" si="11"/>
        <v>0</v>
      </c>
      <c r="CF20" s="163">
        <f t="shared" si="11"/>
        <v>0</v>
      </c>
      <c r="CG20" s="163">
        <f t="shared" si="11"/>
        <v>0</v>
      </c>
      <c r="CH20" s="163">
        <f t="shared" si="11"/>
        <v>0</v>
      </c>
      <c r="CI20" s="163">
        <f t="shared" si="11"/>
        <v>0</v>
      </c>
      <c r="CJ20" s="163">
        <f>IFERROR(SUM(CD20:CI20),0)</f>
        <v>0</v>
      </c>
      <c r="CK20" s="163">
        <f t="shared" ref="CK20:CP20" si="12">IFERROR(SUM(CK18:CK19),0)</f>
        <v>0</v>
      </c>
      <c r="CL20" s="163">
        <f t="shared" si="12"/>
        <v>0</v>
      </c>
      <c r="CM20" s="163">
        <f t="shared" si="12"/>
        <v>0</v>
      </c>
      <c r="CN20" s="163">
        <f t="shared" si="12"/>
        <v>0</v>
      </c>
      <c r="CO20" s="163">
        <f t="shared" si="12"/>
        <v>0</v>
      </c>
      <c r="CP20" s="163">
        <f t="shared" si="12"/>
        <v>0</v>
      </c>
      <c r="CQ20" s="163">
        <f>IFERROR(SUM(CK20:CP20),0)</f>
        <v>0</v>
      </c>
      <c r="CR20" s="163">
        <f t="shared" ref="CR20:CW20" si="13">IFERROR(SUM(CR18:CR19),0)</f>
        <v>0</v>
      </c>
      <c r="CS20" s="163">
        <f t="shared" si="13"/>
        <v>0</v>
      </c>
      <c r="CT20" s="163">
        <f t="shared" si="13"/>
        <v>0</v>
      </c>
      <c r="CU20" s="163">
        <f t="shared" si="13"/>
        <v>0</v>
      </c>
      <c r="CV20" s="163">
        <f t="shared" si="13"/>
        <v>0</v>
      </c>
      <c r="CW20" s="163">
        <f t="shared" si="13"/>
        <v>0</v>
      </c>
      <c r="CX20" s="163">
        <f>IFERROR(SUM(CR20:CW20),0)</f>
        <v>0</v>
      </c>
      <c r="CY20" s="163">
        <f t="shared" ref="CY20:DD20" si="14">IFERROR(SUM(CY18:CY19),0)</f>
        <v>0</v>
      </c>
      <c r="CZ20" s="163">
        <f t="shared" si="14"/>
        <v>0</v>
      </c>
      <c r="DA20" s="163">
        <f t="shared" si="14"/>
        <v>0</v>
      </c>
      <c r="DB20" s="163">
        <f t="shared" si="14"/>
        <v>0</v>
      </c>
      <c r="DC20" s="163">
        <f t="shared" si="14"/>
        <v>0</v>
      </c>
      <c r="DD20" s="163">
        <f t="shared" si="14"/>
        <v>0</v>
      </c>
      <c r="DE20" s="163">
        <f>IFERROR(SUM(CY20:DD20),0)</f>
        <v>0</v>
      </c>
    </row>
    <row r="21" spans="1:110" ht="22.35" customHeight="1" thickBot="1" x14ac:dyDescent="0.3">
      <c r="B21" s="13"/>
      <c r="C21" s="13"/>
      <c r="D21" s="13"/>
      <c r="E21" s="14"/>
      <c r="F21" s="14"/>
      <c r="G21" s="14"/>
      <c r="H21" s="14"/>
      <c r="I21" s="14"/>
      <c r="J21" s="14"/>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row>
    <row r="22" spans="1:110" ht="22.35" customHeight="1" thickBot="1" x14ac:dyDescent="0.3">
      <c r="B22" s="36" t="s">
        <v>61</v>
      </c>
      <c r="C22" s="10"/>
      <c r="D22" s="10"/>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row>
    <row r="23" spans="1:110" ht="22.35" customHeight="1" x14ac:dyDescent="0.25">
      <c r="B23" s="35" t="s">
        <v>57</v>
      </c>
      <c r="C23" s="33" t="s">
        <v>58</v>
      </c>
      <c r="D23" s="33">
        <v>3</v>
      </c>
      <c r="E23" s="51"/>
      <c r="F23" s="51"/>
      <c r="G23" s="51"/>
      <c r="H23" s="51"/>
      <c r="I23" s="51"/>
      <c r="J23" s="51"/>
      <c r="K23" s="163">
        <f>IFERROR(SUM(E23:J23),0)</f>
        <v>0</v>
      </c>
      <c r="L23" s="51"/>
      <c r="M23" s="51"/>
      <c r="N23" s="51"/>
      <c r="O23" s="51"/>
      <c r="P23" s="51"/>
      <c r="Q23" s="51"/>
      <c r="R23" s="163">
        <f>IFERROR(SUM(L23:Q23),0)</f>
        <v>0</v>
      </c>
      <c r="S23" s="51"/>
      <c r="T23" s="51"/>
      <c r="U23" s="51"/>
      <c r="V23" s="51"/>
      <c r="W23" s="51"/>
      <c r="X23" s="51"/>
      <c r="Y23" s="163">
        <f>IFERROR(SUM(S23:X23),0)</f>
        <v>0</v>
      </c>
      <c r="Z23" s="51"/>
      <c r="AA23" s="51"/>
      <c r="AB23" s="51"/>
      <c r="AC23" s="51"/>
      <c r="AD23" s="51"/>
      <c r="AE23" s="51"/>
      <c r="AF23" s="163">
        <f>IFERROR(SUM(Z23:AE23),0)</f>
        <v>0</v>
      </c>
      <c r="AG23" s="51"/>
      <c r="AH23" s="51"/>
      <c r="AI23" s="51"/>
      <c r="AJ23" s="51"/>
      <c r="AK23" s="51"/>
      <c r="AL23" s="51"/>
      <c r="AM23" s="163">
        <f>IFERROR(SUM(AG23:AL23),0)</f>
        <v>0</v>
      </c>
      <c r="AN23" s="51"/>
      <c r="AO23" s="51"/>
      <c r="AP23" s="51"/>
      <c r="AQ23" s="51"/>
      <c r="AR23" s="51"/>
      <c r="AS23" s="51"/>
      <c r="AT23" s="163">
        <f>IFERROR(SUM(AN23:AS23),0)</f>
        <v>0</v>
      </c>
      <c r="AU23" s="51"/>
      <c r="AV23" s="51"/>
      <c r="AW23" s="51"/>
      <c r="AX23" s="51"/>
      <c r="AY23" s="51"/>
      <c r="AZ23" s="51"/>
      <c r="BA23" s="163">
        <f>IFERROR(SUM(AU23:AZ23),0)</f>
        <v>0</v>
      </c>
      <c r="BB23" s="51"/>
      <c r="BC23" s="51"/>
      <c r="BD23" s="51"/>
      <c r="BE23" s="51"/>
      <c r="BF23" s="51"/>
      <c r="BG23" s="51"/>
      <c r="BH23" s="163">
        <f>IFERROR(SUM(BB23:BG23),0)</f>
        <v>0</v>
      </c>
      <c r="BI23" s="51"/>
      <c r="BJ23" s="51"/>
      <c r="BK23" s="51"/>
      <c r="BL23" s="51"/>
      <c r="BM23" s="51"/>
      <c r="BN23" s="51"/>
      <c r="BO23" s="163">
        <f>IFERROR(SUM(BI23:BN23),0)</f>
        <v>0</v>
      </c>
      <c r="BP23" s="51"/>
      <c r="BQ23" s="51"/>
      <c r="BR23" s="51"/>
      <c r="BS23" s="51"/>
      <c r="BT23" s="51"/>
      <c r="BU23" s="51"/>
      <c r="BV23" s="163">
        <f>IFERROR(SUM(BP23:BU23),0)</f>
        <v>0</v>
      </c>
      <c r="BW23" s="51"/>
      <c r="BX23" s="51"/>
      <c r="BY23" s="51"/>
      <c r="BZ23" s="51"/>
      <c r="CA23" s="51"/>
      <c r="CB23" s="51"/>
      <c r="CC23" s="163">
        <f>IFERROR(SUM(BW23:CB23),0)</f>
        <v>0</v>
      </c>
      <c r="CD23" s="51"/>
      <c r="CE23" s="51"/>
      <c r="CF23" s="51"/>
      <c r="CG23" s="51"/>
      <c r="CH23" s="51"/>
      <c r="CI23" s="51"/>
      <c r="CJ23" s="163">
        <f>IFERROR(SUM(CD23:CI23),0)</f>
        <v>0</v>
      </c>
      <c r="CK23" s="51"/>
      <c r="CL23" s="51"/>
      <c r="CM23" s="51"/>
      <c r="CN23" s="51"/>
      <c r="CO23" s="51"/>
      <c r="CP23" s="51"/>
      <c r="CQ23" s="163">
        <f>IFERROR(SUM(CK23:CP23),0)</f>
        <v>0</v>
      </c>
      <c r="CR23" s="51"/>
      <c r="CS23" s="51"/>
      <c r="CT23" s="51"/>
      <c r="CU23" s="51"/>
      <c r="CV23" s="51"/>
      <c r="CW23" s="51"/>
      <c r="CX23" s="163">
        <f>IFERROR(SUM(CR23:CW23),0)</f>
        <v>0</v>
      </c>
      <c r="CY23" s="51"/>
      <c r="CZ23" s="51"/>
      <c r="DA23" s="51"/>
      <c r="DB23" s="51"/>
      <c r="DC23" s="51"/>
      <c r="DD23" s="51"/>
      <c r="DE23" s="163">
        <f>IFERROR(SUM(CY23:DD23),0)</f>
        <v>0</v>
      </c>
    </row>
    <row r="24" spans="1:110" ht="22.35" customHeight="1" x14ac:dyDescent="0.25">
      <c r="B24" s="34" t="s">
        <v>59</v>
      </c>
      <c r="C24" s="33" t="s">
        <v>58</v>
      </c>
      <c r="D24" s="33">
        <v>3</v>
      </c>
      <c r="E24" s="51"/>
      <c r="F24" s="51"/>
      <c r="G24" s="51"/>
      <c r="H24" s="51"/>
      <c r="I24" s="51"/>
      <c r="J24" s="51"/>
      <c r="K24" s="163">
        <f>IFERROR(SUM(E24:J24),0)</f>
        <v>0</v>
      </c>
      <c r="L24" s="51"/>
      <c r="M24" s="51"/>
      <c r="N24" s="51"/>
      <c r="O24" s="51"/>
      <c r="P24" s="51"/>
      <c r="Q24" s="51"/>
      <c r="R24" s="163">
        <f>IFERROR(SUM(L24:Q24),0)</f>
        <v>0</v>
      </c>
      <c r="S24" s="51"/>
      <c r="T24" s="51"/>
      <c r="U24" s="51"/>
      <c r="V24" s="51"/>
      <c r="W24" s="51"/>
      <c r="X24" s="51"/>
      <c r="Y24" s="163">
        <f>IFERROR(SUM(S24:X24),0)</f>
        <v>0</v>
      </c>
      <c r="Z24" s="51"/>
      <c r="AA24" s="51"/>
      <c r="AB24" s="51"/>
      <c r="AC24" s="51"/>
      <c r="AD24" s="51"/>
      <c r="AE24" s="51"/>
      <c r="AF24" s="163">
        <f>IFERROR(SUM(Z24:AE24),0)</f>
        <v>0</v>
      </c>
      <c r="AG24" s="51"/>
      <c r="AH24" s="51"/>
      <c r="AI24" s="51"/>
      <c r="AJ24" s="51"/>
      <c r="AK24" s="51"/>
      <c r="AL24" s="51"/>
      <c r="AM24" s="163">
        <f>IFERROR(SUM(AG24:AL24),0)</f>
        <v>0</v>
      </c>
      <c r="AN24" s="165"/>
      <c r="AO24" s="165"/>
      <c r="AP24" s="165"/>
      <c r="AQ24" s="165"/>
      <c r="AR24" s="165"/>
      <c r="AS24" s="165"/>
      <c r="AT24" s="166"/>
      <c r="AU24" s="165"/>
      <c r="AV24" s="165"/>
      <c r="AW24" s="165"/>
      <c r="AX24" s="165"/>
      <c r="AY24" s="165"/>
      <c r="AZ24" s="165"/>
      <c r="BA24" s="166"/>
      <c r="BB24" s="165"/>
      <c r="BC24" s="165"/>
      <c r="BD24" s="165"/>
      <c r="BE24" s="165"/>
      <c r="BF24" s="165"/>
      <c r="BG24" s="165"/>
      <c r="BH24" s="166"/>
      <c r="BI24" s="165"/>
      <c r="BJ24" s="165"/>
      <c r="BK24" s="165"/>
      <c r="BL24" s="165"/>
      <c r="BM24" s="165"/>
      <c r="BN24" s="165"/>
      <c r="BO24" s="166"/>
      <c r="BP24" s="165"/>
      <c r="BQ24" s="165"/>
      <c r="BR24" s="165"/>
      <c r="BS24" s="165"/>
      <c r="BT24" s="165"/>
      <c r="BU24" s="165"/>
      <c r="BV24" s="166"/>
      <c r="BW24" s="165"/>
      <c r="BX24" s="165"/>
      <c r="BY24" s="165"/>
      <c r="BZ24" s="165"/>
      <c r="CA24" s="165"/>
      <c r="CB24" s="165"/>
      <c r="CC24" s="166"/>
      <c r="CD24" s="165"/>
      <c r="CE24" s="165"/>
      <c r="CF24" s="165"/>
      <c r="CG24" s="165"/>
      <c r="CH24" s="165"/>
      <c r="CI24" s="165"/>
      <c r="CJ24" s="166"/>
      <c r="CK24" s="165"/>
      <c r="CL24" s="165"/>
      <c r="CM24" s="165"/>
      <c r="CN24" s="165"/>
      <c r="CO24" s="165"/>
      <c r="CP24" s="165"/>
      <c r="CQ24" s="166"/>
      <c r="CR24" s="165"/>
      <c r="CS24" s="165"/>
      <c r="CT24" s="165"/>
      <c r="CU24" s="165"/>
      <c r="CV24" s="165"/>
      <c r="CW24" s="165"/>
      <c r="CX24" s="166"/>
      <c r="CY24" s="165"/>
      <c r="CZ24" s="165"/>
      <c r="DA24" s="165"/>
      <c r="DB24" s="165"/>
      <c r="DC24" s="165"/>
      <c r="DD24" s="165"/>
      <c r="DE24" s="166"/>
    </row>
    <row r="25" spans="1:110" ht="22.35" customHeight="1" x14ac:dyDescent="0.25">
      <c r="B25" s="34" t="s">
        <v>60</v>
      </c>
      <c r="C25" s="33" t="s">
        <v>58</v>
      </c>
      <c r="D25" s="33">
        <v>3</v>
      </c>
      <c r="E25" s="163">
        <f t="shared" ref="E25:J25" si="15">IFERROR(SUM(E23:E24),0)</f>
        <v>0</v>
      </c>
      <c r="F25" s="163">
        <f t="shared" si="15"/>
        <v>0</v>
      </c>
      <c r="G25" s="163">
        <f t="shared" si="15"/>
        <v>0</v>
      </c>
      <c r="H25" s="163">
        <f t="shared" si="15"/>
        <v>0</v>
      </c>
      <c r="I25" s="163">
        <f t="shared" si="15"/>
        <v>0</v>
      </c>
      <c r="J25" s="163">
        <f t="shared" si="15"/>
        <v>0</v>
      </c>
      <c r="K25" s="163">
        <f>IFERROR(SUM(E25:J25),0)</f>
        <v>0</v>
      </c>
      <c r="L25" s="163">
        <f t="shared" ref="L25:Q25" si="16">IFERROR(SUM(L23:L24),0)</f>
        <v>0</v>
      </c>
      <c r="M25" s="163">
        <f t="shared" si="16"/>
        <v>0</v>
      </c>
      <c r="N25" s="163">
        <f t="shared" si="16"/>
        <v>0</v>
      </c>
      <c r="O25" s="163">
        <f t="shared" si="16"/>
        <v>0</v>
      </c>
      <c r="P25" s="163">
        <f t="shared" si="16"/>
        <v>0</v>
      </c>
      <c r="Q25" s="163">
        <f t="shared" si="16"/>
        <v>0</v>
      </c>
      <c r="R25" s="163">
        <f>IFERROR(SUM(L25:Q25),0)</f>
        <v>0</v>
      </c>
      <c r="S25" s="163">
        <f t="shared" ref="S25:X25" si="17">IFERROR(SUM(S23:S24),0)</f>
        <v>0</v>
      </c>
      <c r="T25" s="163">
        <f t="shared" si="17"/>
        <v>0</v>
      </c>
      <c r="U25" s="163">
        <f t="shared" si="17"/>
        <v>0</v>
      </c>
      <c r="V25" s="163">
        <f t="shared" si="17"/>
        <v>0</v>
      </c>
      <c r="W25" s="163">
        <f t="shared" si="17"/>
        <v>0</v>
      </c>
      <c r="X25" s="163">
        <f t="shared" si="17"/>
        <v>0</v>
      </c>
      <c r="Y25" s="163">
        <f>IFERROR(SUM(S25:X25),0)</f>
        <v>0</v>
      </c>
      <c r="Z25" s="163">
        <f t="shared" ref="Z25:AE25" si="18">IFERROR(SUM(Z23:Z24),0)</f>
        <v>0</v>
      </c>
      <c r="AA25" s="163">
        <f t="shared" si="18"/>
        <v>0</v>
      </c>
      <c r="AB25" s="163">
        <f t="shared" si="18"/>
        <v>0</v>
      </c>
      <c r="AC25" s="163">
        <f t="shared" si="18"/>
        <v>0</v>
      </c>
      <c r="AD25" s="163">
        <f t="shared" si="18"/>
        <v>0</v>
      </c>
      <c r="AE25" s="163">
        <f t="shared" si="18"/>
        <v>0</v>
      </c>
      <c r="AF25" s="163">
        <f>IFERROR(SUM(Z25:AE25),0)</f>
        <v>0</v>
      </c>
      <c r="AG25" s="163">
        <f t="shared" ref="AG25:AL25" si="19">IFERROR(SUM(AG23:AG24),0)</f>
        <v>0</v>
      </c>
      <c r="AH25" s="163">
        <f t="shared" si="19"/>
        <v>0</v>
      </c>
      <c r="AI25" s="163">
        <f t="shared" si="19"/>
        <v>0</v>
      </c>
      <c r="AJ25" s="163">
        <f t="shared" si="19"/>
        <v>0</v>
      </c>
      <c r="AK25" s="163">
        <f t="shared" si="19"/>
        <v>0</v>
      </c>
      <c r="AL25" s="163">
        <f t="shared" si="19"/>
        <v>0</v>
      </c>
      <c r="AM25" s="163">
        <f>IFERROR(SUM(AG25:AL25),0)</f>
        <v>0</v>
      </c>
      <c r="AN25" s="163">
        <f t="shared" ref="AN25:AS25" si="20">IFERROR(SUM(AN23:AN24),0)</f>
        <v>0</v>
      </c>
      <c r="AO25" s="163">
        <f t="shared" si="20"/>
        <v>0</v>
      </c>
      <c r="AP25" s="163">
        <f t="shared" si="20"/>
        <v>0</v>
      </c>
      <c r="AQ25" s="163">
        <f t="shared" si="20"/>
        <v>0</v>
      </c>
      <c r="AR25" s="163">
        <f t="shared" si="20"/>
        <v>0</v>
      </c>
      <c r="AS25" s="163">
        <f t="shared" si="20"/>
        <v>0</v>
      </c>
      <c r="AT25" s="163">
        <f>IFERROR(SUM(AN25:AS25),0)</f>
        <v>0</v>
      </c>
      <c r="AU25" s="163">
        <f t="shared" ref="AU25:AZ25" si="21">IFERROR(SUM(AU23:AU24),0)</f>
        <v>0</v>
      </c>
      <c r="AV25" s="163">
        <f t="shared" si="21"/>
        <v>0</v>
      </c>
      <c r="AW25" s="163">
        <f t="shared" si="21"/>
        <v>0</v>
      </c>
      <c r="AX25" s="163">
        <f t="shared" si="21"/>
        <v>0</v>
      </c>
      <c r="AY25" s="163">
        <f t="shared" si="21"/>
        <v>0</v>
      </c>
      <c r="AZ25" s="163">
        <f t="shared" si="21"/>
        <v>0</v>
      </c>
      <c r="BA25" s="163">
        <f>IFERROR(SUM(AU25:AZ25),0)</f>
        <v>0</v>
      </c>
      <c r="BB25" s="163">
        <f t="shared" ref="BB25:BG25" si="22">IFERROR(SUM(BB23:BB24),0)</f>
        <v>0</v>
      </c>
      <c r="BC25" s="163">
        <f t="shared" si="22"/>
        <v>0</v>
      </c>
      <c r="BD25" s="163">
        <f t="shared" si="22"/>
        <v>0</v>
      </c>
      <c r="BE25" s="163">
        <f t="shared" si="22"/>
        <v>0</v>
      </c>
      <c r="BF25" s="163">
        <f t="shared" si="22"/>
        <v>0</v>
      </c>
      <c r="BG25" s="163">
        <f t="shared" si="22"/>
        <v>0</v>
      </c>
      <c r="BH25" s="163">
        <f>IFERROR(SUM(BB25:BG25),0)</f>
        <v>0</v>
      </c>
      <c r="BI25" s="163">
        <f t="shared" ref="BI25:BN25" si="23">IFERROR(SUM(BI23:BI24),0)</f>
        <v>0</v>
      </c>
      <c r="BJ25" s="163">
        <f t="shared" si="23"/>
        <v>0</v>
      </c>
      <c r="BK25" s="163">
        <f t="shared" si="23"/>
        <v>0</v>
      </c>
      <c r="BL25" s="163">
        <f t="shared" si="23"/>
        <v>0</v>
      </c>
      <c r="BM25" s="163">
        <f t="shared" si="23"/>
        <v>0</v>
      </c>
      <c r="BN25" s="163">
        <f t="shared" si="23"/>
        <v>0</v>
      </c>
      <c r="BO25" s="163">
        <f>IFERROR(SUM(BI25:BN25),0)</f>
        <v>0</v>
      </c>
      <c r="BP25" s="163">
        <f t="shared" ref="BP25:BU25" si="24">IFERROR(SUM(BP23:BP24),0)</f>
        <v>0</v>
      </c>
      <c r="BQ25" s="163">
        <f t="shared" si="24"/>
        <v>0</v>
      </c>
      <c r="BR25" s="163">
        <f t="shared" si="24"/>
        <v>0</v>
      </c>
      <c r="BS25" s="163">
        <f t="shared" si="24"/>
        <v>0</v>
      </c>
      <c r="BT25" s="163">
        <f t="shared" si="24"/>
        <v>0</v>
      </c>
      <c r="BU25" s="163">
        <f t="shared" si="24"/>
        <v>0</v>
      </c>
      <c r="BV25" s="163">
        <f>IFERROR(SUM(BP25:BU25),0)</f>
        <v>0</v>
      </c>
      <c r="BW25" s="163">
        <f t="shared" ref="BW25:CB25" si="25">IFERROR(SUM(BW23:BW24),0)</f>
        <v>0</v>
      </c>
      <c r="BX25" s="163">
        <f t="shared" si="25"/>
        <v>0</v>
      </c>
      <c r="BY25" s="163">
        <f t="shared" si="25"/>
        <v>0</v>
      </c>
      <c r="BZ25" s="163">
        <f t="shared" si="25"/>
        <v>0</v>
      </c>
      <c r="CA25" s="163">
        <f t="shared" si="25"/>
        <v>0</v>
      </c>
      <c r="CB25" s="163">
        <f t="shared" si="25"/>
        <v>0</v>
      </c>
      <c r="CC25" s="163">
        <f>IFERROR(SUM(BW25:CB25),0)</f>
        <v>0</v>
      </c>
      <c r="CD25" s="163">
        <f t="shared" ref="CD25:CI25" si="26">IFERROR(SUM(CD23:CD24),0)</f>
        <v>0</v>
      </c>
      <c r="CE25" s="163">
        <f t="shared" si="26"/>
        <v>0</v>
      </c>
      <c r="CF25" s="163">
        <f t="shared" si="26"/>
        <v>0</v>
      </c>
      <c r="CG25" s="163">
        <f t="shared" si="26"/>
        <v>0</v>
      </c>
      <c r="CH25" s="163">
        <f t="shared" si="26"/>
        <v>0</v>
      </c>
      <c r="CI25" s="163">
        <f t="shared" si="26"/>
        <v>0</v>
      </c>
      <c r="CJ25" s="163">
        <f>IFERROR(SUM(CD25:CI25),0)</f>
        <v>0</v>
      </c>
      <c r="CK25" s="163">
        <f t="shared" ref="CK25:CP25" si="27">IFERROR(SUM(CK23:CK24),0)</f>
        <v>0</v>
      </c>
      <c r="CL25" s="163">
        <f t="shared" si="27"/>
        <v>0</v>
      </c>
      <c r="CM25" s="163">
        <f t="shared" si="27"/>
        <v>0</v>
      </c>
      <c r="CN25" s="163">
        <f t="shared" si="27"/>
        <v>0</v>
      </c>
      <c r="CO25" s="163">
        <f t="shared" si="27"/>
        <v>0</v>
      </c>
      <c r="CP25" s="163">
        <f t="shared" si="27"/>
        <v>0</v>
      </c>
      <c r="CQ25" s="163">
        <f>IFERROR(SUM(CK25:CP25),0)</f>
        <v>0</v>
      </c>
      <c r="CR25" s="163">
        <f t="shared" ref="CR25:CW25" si="28">IFERROR(SUM(CR23:CR24),0)</f>
        <v>0</v>
      </c>
      <c r="CS25" s="163">
        <f t="shared" si="28"/>
        <v>0</v>
      </c>
      <c r="CT25" s="163">
        <f t="shared" si="28"/>
        <v>0</v>
      </c>
      <c r="CU25" s="163">
        <f t="shared" si="28"/>
        <v>0</v>
      </c>
      <c r="CV25" s="163">
        <f t="shared" si="28"/>
        <v>0</v>
      </c>
      <c r="CW25" s="163">
        <f t="shared" si="28"/>
        <v>0</v>
      </c>
      <c r="CX25" s="163">
        <f>IFERROR(SUM(CR25:CW25),0)</f>
        <v>0</v>
      </c>
      <c r="CY25" s="163">
        <f t="shared" ref="CY25:DD25" si="29">IFERROR(SUM(CY23:CY24),0)</f>
        <v>0</v>
      </c>
      <c r="CZ25" s="163">
        <f t="shared" si="29"/>
        <v>0</v>
      </c>
      <c r="DA25" s="163">
        <f t="shared" si="29"/>
        <v>0</v>
      </c>
      <c r="DB25" s="163">
        <f t="shared" si="29"/>
        <v>0</v>
      </c>
      <c r="DC25" s="163">
        <f t="shared" si="29"/>
        <v>0</v>
      </c>
      <c r="DD25" s="163">
        <f t="shared" si="29"/>
        <v>0</v>
      </c>
      <c r="DE25" s="163">
        <f>IFERROR(SUM(CY25:DD25),0)</f>
        <v>0</v>
      </c>
    </row>
    <row r="26" spans="1:110" ht="15" thickBot="1" x14ac:dyDescent="0.3">
      <c r="E26" s="17"/>
      <c r="F26" s="17"/>
      <c r="G26" s="17"/>
      <c r="H26" s="17"/>
      <c r="I26" s="17"/>
      <c r="J26" s="17"/>
      <c r="K26" s="17"/>
    </row>
    <row r="27" spans="1:110" ht="22.35" customHeight="1" thickBot="1" x14ac:dyDescent="0.3">
      <c r="B27" s="36" t="s">
        <v>62</v>
      </c>
      <c r="C27" s="10"/>
      <c r="D27" s="10"/>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row>
    <row r="28" spans="1:110" ht="22.35" customHeight="1" x14ac:dyDescent="0.25">
      <c r="B28" s="35" t="s">
        <v>57</v>
      </c>
      <c r="C28" s="33" t="s">
        <v>58</v>
      </c>
      <c r="D28" s="33">
        <v>3</v>
      </c>
      <c r="E28" s="164">
        <f t="shared" ref="E28:J29" si="30">IFERROR(SUM(E18,E23),0)</f>
        <v>0</v>
      </c>
      <c r="F28" s="164">
        <f t="shared" si="30"/>
        <v>0</v>
      </c>
      <c r="G28" s="164">
        <f t="shared" si="30"/>
        <v>0</v>
      </c>
      <c r="H28" s="164">
        <f t="shared" si="30"/>
        <v>0</v>
      </c>
      <c r="I28" s="164">
        <f t="shared" si="30"/>
        <v>0</v>
      </c>
      <c r="J28" s="164">
        <f t="shared" si="30"/>
        <v>0</v>
      </c>
      <c r="K28" s="163">
        <f>IFERROR(SUM(E28:J28),0)</f>
        <v>0</v>
      </c>
      <c r="L28" s="164">
        <f t="shared" ref="L28:Q29" si="31">IFERROR(SUM(L18,L23),0)</f>
        <v>0</v>
      </c>
      <c r="M28" s="164">
        <f t="shared" si="31"/>
        <v>0</v>
      </c>
      <c r="N28" s="164">
        <f t="shared" si="31"/>
        <v>0</v>
      </c>
      <c r="O28" s="164">
        <f t="shared" si="31"/>
        <v>0</v>
      </c>
      <c r="P28" s="164">
        <f t="shared" si="31"/>
        <v>0</v>
      </c>
      <c r="Q28" s="164">
        <f t="shared" si="31"/>
        <v>0</v>
      </c>
      <c r="R28" s="163">
        <f>IFERROR(SUM(L28:Q28),0)</f>
        <v>0</v>
      </c>
      <c r="S28" s="164">
        <f t="shared" ref="S28:X29" si="32">IFERROR(SUM(S18,S23),0)</f>
        <v>0</v>
      </c>
      <c r="T28" s="164">
        <f t="shared" si="32"/>
        <v>0</v>
      </c>
      <c r="U28" s="164">
        <f t="shared" si="32"/>
        <v>0</v>
      </c>
      <c r="V28" s="164">
        <f t="shared" si="32"/>
        <v>0</v>
      </c>
      <c r="W28" s="164">
        <f t="shared" si="32"/>
        <v>0</v>
      </c>
      <c r="X28" s="164">
        <f t="shared" si="32"/>
        <v>0</v>
      </c>
      <c r="Y28" s="163">
        <f>IFERROR(SUM(S28:X28),0)</f>
        <v>0</v>
      </c>
      <c r="Z28" s="164">
        <f t="shared" ref="Z28:AE29" si="33">IFERROR(SUM(Z18,Z23),0)</f>
        <v>0</v>
      </c>
      <c r="AA28" s="164">
        <f t="shared" si="33"/>
        <v>0</v>
      </c>
      <c r="AB28" s="164">
        <f t="shared" si="33"/>
        <v>0</v>
      </c>
      <c r="AC28" s="164">
        <f t="shared" si="33"/>
        <v>0</v>
      </c>
      <c r="AD28" s="164">
        <f t="shared" si="33"/>
        <v>0</v>
      </c>
      <c r="AE28" s="164">
        <f t="shared" si="33"/>
        <v>0</v>
      </c>
      <c r="AF28" s="163">
        <f>IFERROR(SUM(Z28:AE28),0)</f>
        <v>0</v>
      </c>
      <c r="AG28" s="164">
        <f t="shared" ref="AG28:AL29" si="34">IFERROR(SUM(AG18,AG23),0)</f>
        <v>0</v>
      </c>
      <c r="AH28" s="164">
        <f t="shared" si="34"/>
        <v>0</v>
      </c>
      <c r="AI28" s="164">
        <f t="shared" si="34"/>
        <v>0</v>
      </c>
      <c r="AJ28" s="164">
        <f t="shared" si="34"/>
        <v>0</v>
      </c>
      <c r="AK28" s="164">
        <f t="shared" si="34"/>
        <v>0</v>
      </c>
      <c r="AL28" s="164">
        <f t="shared" si="34"/>
        <v>0</v>
      </c>
      <c r="AM28" s="163">
        <f>IFERROR(SUM(AG28:AL28),0)</f>
        <v>0</v>
      </c>
      <c r="AN28" s="164">
        <f t="shared" ref="AN28:AS28" si="35">IFERROR(SUM(AN18,AN23),0)</f>
        <v>0</v>
      </c>
      <c r="AO28" s="164">
        <f t="shared" si="35"/>
        <v>0</v>
      </c>
      <c r="AP28" s="164">
        <f t="shared" si="35"/>
        <v>0</v>
      </c>
      <c r="AQ28" s="164">
        <f t="shared" si="35"/>
        <v>0</v>
      </c>
      <c r="AR28" s="164">
        <f t="shared" si="35"/>
        <v>0</v>
      </c>
      <c r="AS28" s="164">
        <f t="shared" si="35"/>
        <v>0</v>
      </c>
      <c r="AT28" s="163">
        <f>IFERROR(SUM(AN28:AS28),0)</f>
        <v>0</v>
      </c>
      <c r="AU28" s="164">
        <f t="shared" ref="AU28:AZ28" si="36">IFERROR(SUM(AU18,AU23),0)</f>
        <v>0</v>
      </c>
      <c r="AV28" s="164">
        <f t="shared" si="36"/>
        <v>0</v>
      </c>
      <c r="AW28" s="164">
        <f t="shared" si="36"/>
        <v>0</v>
      </c>
      <c r="AX28" s="164">
        <f t="shared" si="36"/>
        <v>0</v>
      </c>
      <c r="AY28" s="164">
        <f t="shared" si="36"/>
        <v>0</v>
      </c>
      <c r="AZ28" s="164">
        <f t="shared" si="36"/>
        <v>0</v>
      </c>
      <c r="BA28" s="163">
        <f>IFERROR(SUM(AU28:AZ28),0)</f>
        <v>0</v>
      </c>
      <c r="BB28" s="164">
        <f t="shared" ref="BB28:BG28" si="37">IFERROR(SUM(BB18,BB23),0)</f>
        <v>0</v>
      </c>
      <c r="BC28" s="164">
        <f t="shared" si="37"/>
        <v>0</v>
      </c>
      <c r="BD28" s="164">
        <f t="shared" si="37"/>
        <v>0</v>
      </c>
      <c r="BE28" s="164">
        <f t="shared" si="37"/>
        <v>0</v>
      </c>
      <c r="BF28" s="164">
        <f t="shared" si="37"/>
        <v>0</v>
      </c>
      <c r="BG28" s="164">
        <f t="shared" si="37"/>
        <v>0</v>
      </c>
      <c r="BH28" s="163">
        <f>IFERROR(SUM(BB28:BG28),0)</f>
        <v>0</v>
      </c>
      <c r="BI28" s="164">
        <f t="shared" ref="BI28:BN28" si="38">IFERROR(SUM(BI18,BI23),0)</f>
        <v>0</v>
      </c>
      <c r="BJ28" s="164">
        <f t="shared" si="38"/>
        <v>0</v>
      </c>
      <c r="BK28" s="164">
        <f t="shared" si="38"/>
        <v>0</v>
      </c>
      <c r="BL28" s="164">
        <f t="shared" si="38"/>
        <v>0</v>
      </c>
      <c r="BM28" s="164">
        <f t="shared" si="38"/>
        <v>0</v>
      </c>
      <c r="BN28" s="164">
        <f t="shared" si="38"/>
        <v>0</v>
      </c>
      <c r="BO28" s="163">
        <f>IFERROR(SUM(BI28:BN28),0)</f>
        <v>0</v>
      </c>
      <c r="BP28" s="164">
        <f t="shared" ref="BP28:BU28" si="39">IFERROR(SUM(BP18,BP23),0)</f>
        <v>0</v>
      </c>
      <c r="BQ28" s="164">
        <f t="shared" si="39"/>
        <v>0</v>
      </c>
      <c r="BR28" s="164">
        <f t="shared" si="39"/>
        <v>0</v>
      </c>
      <c r="BS28" s="164">
        <f t="shared" si="39"/>
        <v>0</v>
      </c>
      <c r="BT28" s="164">
        <f t="shared" si="39"/>
        <v>0</v>
      </c>
      <c r="BU28" s="164">
        <f t="shared" si="39"/>
        <v>0</v>
      </c>
      <c r="BV28" s="163">
        <f>IFERROR(SUM(BP28:BU28),0)</f>
        <v>0</v>
      </c>
      <c r="BW28" s="164">
        <f t="shared" ref="BW28:CB28" si="40">IFERROR(SUM(BW18,BW23),0)</f>
        <v>0</v>
      </c>
      <c r="BX28" s="164">
        <f t="shared" si="40"/>
        <v>0</v>
      </c>
      <c r="BY28" s="164">
        <f t="shared" si="40"/>
        <v>0</v>
      </c>
      <c r="BZ28" s="164">
        <f t="shared" si="40"/>
        <v>0</v>
      </c>
      <c r="CA28" s="164">
        <f t="shared" si="40"/>
        <v>0</v>
      </c>
      <c r="CB28" s="164">
        <f t="shared" si="40"/>
        <v>0</v>
      </c>
      <c r="CC28" s="163">
        <f>IFERROR(SUM(BW28:CB28),0)</f>
        <v>0</v>
      </c>
      <c r="CD28" s="164">
        <f t="shared" ref="CD28:CI28" si="41">IFERROR(SUM(CD18,CD23),0)</f>
        <v>0</v>
      </c>
      <c r="CE28" s="164">
        <f t="shared" si="41"/>
        <v>0</v>
      </c>
      <c r="CF28" s="164">
        <f t="shared" si="41"/>
        <v>0</v>
      </c>
      <c r="CG28" s="164">
        <f t="shared" si="41"/>
        <v>0</v>
      </c>
      <c r="CH28" s="164">
        <f t="shared" si="41"/>
        <v>0</v>
      </c>
      <c r="CI28" s="164">
        <f t="shared" si="41"/>
        <v>0</v>
      </c>
      <c r="CJ28" s="163">
        <f>IFERROR(SUM(CD28:CI28),0)</f>
        <v>0</v>
      </c>
      <c r="CK28" s="164">
        <f t="shared" ref="CK28:CP28" si="42">IFERROR(SUM(CK18,CK23),0)</f>
        <v>0</v>
      </c>
      <c r="CL28" s="164">
        <f t="shared" si="42"/>
        <v>0</v>
      </c>
      <c r="CM28" s="164">
        <f t="shared" si="42"/>
        <v>0</v>
      </c>
      <c r="CN28" s="164">
        <f t="shared" si="42"/>
        <v>0</v>
      </c>
      <c r="CO28" s="164">
        <f t="shared" si="42"/>
        <v>0</v>
      </c>
      <c r="CP28" s="164">
        <f t="shared" si="42"/>
        <v>0</v>
      </c>
      <c r="CQ28" s="163">
        <f>IFERROR(SUM(CK28:CP28),0)</f>
        <v>0</v>
      </c>
      <c r="CR28" s="164">
        <f t="shared" ref="CR28:CW28" si="43">IFERROR(SUM(CR18,CR23),0)</f>
        <v>0</v>
      </c>
      <c r="CS28" s="164">
        <f t="shared" si="43"/>
        <v>0</v>
      </c>
      <c r="CT28" s="164">
        <f t="shared" si="43"/>
        <v>0</v>
      </c>
      <c r="CU28" s="164">
        <f t="shared" si="43"/>
        <v>0</v>
      </c>
      <c r="CV28" s="164">
        <f t="shared" si="43"/>
        <v>0</v>
      </c>
      <c r="CW28" s="164">
        <f t="shared" si="43"/>
        <v>0</v>
      </c>
      <c r="CX28" s="163">
        <f>IFERROR(SUM(CR28:CW28),0)</f>
        <v>0</v>
      </c>
      <c r="CY28" s="164">
        <f t="shared" ref="CY28:DD28" si="44">IFERROR(SUM(CY18,CY23),0)</f>
        <v>0</v>
      </c>
      <c r="CZ28" s="164">
        <f t="shared" si="44"/>
        <v>0</v>
      </c>
      <c r="DA28" s="164">
        <f t="shared" si="44"/>
        <v>0</v>
      </c>
      <c r="DB28" s="164">
        <f t="shared" si="44"/>
        <v>0</v>
      </c>
      <c r="DC28" s="164">
        <f t="shared" si="44"/>
        <v>0</v>
      </c>
      <c r="DD28" s="164">
        <f t="shared" si="44"/>
        <v>0</v>
      </c>
      <c r="DE28" s="163">
        <f>IFERROR(SUM(CY28:DD28),0)</f>
        <v>0</v>
      </c>
    </row>
    <row r="29" spans="1:110" ht="22.35" customHeight="1" x14ac:dyDescent="0.25">
      <c r="B29" s="34" t="s">
        <v>59</v>
      </c>
      <c r="C29" s="33" t="s">
        <v>58</v>
      </c>
      <c r="D29" s="33">
        <v>3</v>
      </c>
      <c r="E29" s="164">
        <f t="shared" si="30"/>
        <v>0</v>
      </c>
      <c r="F29" s="164">
        <f t="shared" si="30"/>
        <v>0</v>
      </c>
      <c r="G29" s="164">
        <f t="shared" si="30"/>
        <v>0</v>
      </c>
      <c r="H29" s="164">
        <f t="shared" si="30"/>
        <v>0</v>
      </c>
      <c r="I29" s="164">
        <f t="shared" si="30"/>
        <v>0</v>
      </c>
      <c r="J29" s="164">
        <f t="shared" si="30"/>
        <v>0</v>
      </c>
      <c r="K29" s="163">
        <f>IFERROR(SUM(E29:J29),0)</f>
        <v>0</v>
      </c>
      <c r="L29" s="164">
        <f t="shared" si="31"/>
        <v>0</v>
      </c>
      <c r="M29" s="164">
        <f t="shared" si="31"/>
        <v>0</v>
      </c>
      <c r="N29" s="164">
        <f t="shared" si="31"/>
        <v>0</v>
      </c>
      <c r="O29" s="164">
        <f t="shared" si="31"/>
        <v>0</v>
      </c>
      <c r="P29" s="164">
        <f t="shared" si="31"/>
        <v>0</v>
      </c>
      <c r="Q29" s="164">
        <f t="shared" si="31"/>
        <v>0</v>
      </c>
      <c r="R29" s="163">
        <f>IFERROR(SUM(L29:Q29),0)</f>
        <v>0</v>
      </c>
      <c r="S29" s="164">
        <f t="shared" si="32"/>
        <v>0</v>
      </c>
      <c r="T29" s="164">
        <f t="shared" si="32"/>
        <v>0</v>
      </c>
      <c r="U29" s="164">
        <f t="shared" si="32"/>
        <v>0</v>
      </c>
      <c r="V29" s="164">
        <f t="shared" si="32"/>
        <v>0</v>
      </c>
      <c r="W29" s="164">
        <f t="shared" si="32"/>
        <v>0</v>
      </c>
      <c r="X29" s="164">
        <f t="shared" si="32"/>
        <v>0</v>
      </c>
      <c r="Y29" s="163">
        <f>IFERROR(SUM(S29:X29),0)</f>
        <v>0</v>
      </c>
      <c r="Z29" s="164">
        <f t="shared" si="33"/>
        <v>0</v>
      </c>
      <c r="AA29" s="164">
        <f t="shared" si="33"/>
        <v>0</v>
      </c>
      <c r="AB29" s="164">
        <f t="shared" si="33"/>
        <v>0</v>
      </c>
      <c r="AC29" s="164">
        <f t="shared" si="33"/>
        <v>0</v>
      </c>
      <c r="AD29" s="164">
        <f t="shared" si="33"/>
        <v>0</v>
      </c>
      <c r="AE29" s="164">
        <f t="shared" si="33"/>
        <v>0</v>
      </c>
      <c r="AF29" s="163">
        <f>IFERROR(SUM(Z29:AE29),0)</f>
        <v>0</v>
      </c>
      <c r="AG29" s="164">
        <f t="shared" si="34"/>
        <v>0</v>
      </c>
      <c r="AH29" s="164">
        <f t="shared" si="34"/>
        <v>0</v>
      </c>
      <c r="AI29" s="164">
        <f t="shared" si="34"/>
        <v>0</v>
      </c>
      <c r="AJ29" s="164">
        <f t="shared" si="34"/>
        <v>0</v>
      </c>
      <c r="AK29" s="164">
        <f t="shared" si="34"/>
        <v>0</v>
      </c>
      <c r="AL29" s="164">
        <f t="shared" si="34"/>
        <v>0</v>
      </c>
      <c r="AM29" s="163">
        <f>IFERROR(SUM(AG29:AL29),0)</f>
        <v>0</v>
      </c>
      <c r="AN29" s="165"/>
      <c r="AO29" s="165"/>
      <c r="AP29" s="165"/>
      <c r="AQ29" s="165"/>
      <c r="AR29" s="165"/>
      <c r="AS29" s="165"/>
      <c r="AT29" s="166"/>
      <c r="AU29" s="165"/>
      <c r="AV29" s="165"/>
      <c r="AW29" s="165"/>
      <c r="AX29" s="165"/>
      <c r="AY29" s="165"/>
      <c r="AZ29" s="165"/>
      <c r="BA29" s="166"/>
      <c r="BB29" s="165"/>
      <c r="BC29" s="165"/>
      <c r="BD29" s="165"/>
      <c r="BE29" s="165"/>
      <c r="BF29" s="165"/>
      <c r="BG29" s="165"/>
      <c r="BH29" s="166"/>
      <c r="BI29" s="165"/>
      <c r="BJ29" s="165"/>
      <c r="BK29" s="165"/>
      <c r="BL29" s="165"/>
      <c r="BM29" s="165"/>
      <c r="BN29" s="165"/>
      <c r="BO29" s="166"/>
      <c r="BP29" s="165"/>
      <c r="BQ29" s="165"/>
      <c r="BR29" s="165"/>
      <c r="BS29" s="165"/>
      <c r="BT29" s="165"/>
      <c r="BU29" s="165"/>
      <c r="BV29" s="166"/>
      <c r="BW29" s="165"/>
      <c r="BX29" s="165"/>
      <c r="BY29" s="165"/>
      <c r="BZ29" s="165"/>
      <c r="CA29" s="165"/>
      <c r="CB29" s="165"/>
      <c r="CC29" s="166"/>
      <c r="CD29" s="165"/>
      <c r="CE29" s="165"/>
      <c r="CF29" s="165"/>
      <c r="CG29" s="165"/>
      <c r="CH29" s="165"/>
      <c r="CI29" s="165"/>
      <c r="CJ29" s="166"/>
      <c r="CK29" s="165"/>
      <c r="CL29" s="165"/>
      <c r="CM29" s="165"/>
      <c r="CN29" s="165"/>
      <c r="CO29" s="165"/>
      <c r="CP29" s="165"/>
      <c r="CQ29" s="166"/>
      <c r="CR29" s="165"/>
      <c r="CS29" s="165"/>
      <c r="CT29" s="165"/>
      <c r="CU29" s="165"/>
      <c r="CV29" s="165"/>
      <c r="CW29" s="165"/>
      <c r="CX29" s="166"/>
      <c r="CY29" s="165"/>
      <c r="CZ29" s="165"/>
      <c r="DA29" s="165"/>
      <c r="DB29" s="165"/>
      <c r="DC29" s="165"/>
      <c r="DD29" s="165"/>
      <c r="DE29" s="166"/>
    </row>
    <row r="30" spans="1:110" ht="22.35" customHeight="1" x14ac:dyDescent="0.25">
      <c r="B30" s="34" t="s">
        <v>60</v>
      </c>
      <c r="C30" s="33" t="s">
        <v>58</v>
      </c>
      <c r="D30" s="33">
        <v>3</v>
      </c>
      <c r="E30" s="163">
        <f t="shared" ref="E30:J30" si="45">IFERROR(SUM(E28:E29),0)</f>
        <v>0</v>
      </c>
      <c r="F30" s="163">
        <f t="shared" si="45"/>
        <v>0</v>
      </c>
      <c r="G30" s="163">
        <f t="shared" si="45"/>
        <v>0</v>
      </c>
      <c r="H30" s="163">
        <f t="shared" si="45"/>
        <v>0</v>
      </c>
      <c r="I30" s="163">
        <f t="shared" si="45"/>
        <v>0</v>
      </c>
      <c r="J30" s="163">
        <f t="shared" si="45"/>
        <v>0</v>
      </c>
      <c r="K30" s="163">
        <f>IFERROR(SUM(E30:J30),0)</f>
        <v>0</v>
      </c>
      <c r="L30" s="163">
        <f t="shared" ref="L30:Q30" si="46">IFERROR(SUM(L28:L29),0)</f>
        <v>0</v>
      </c>
      <c r="M30" s="163">
        <f t="shared" si="46"/>
        <v>0</v>
      </c>
      <c r="N30" s="163">
        <f t="shared" si="46"/>
        <v>0</v>
      </c>
      <c r="O30" s="163">
        <f t="shared" si="46"/>
        <v>0</v>
      </c>
      <c r="P30" s="163">
        <f t="shared" si="46"/>
        <v>0</v>
      </c>
      <c r="Q30" s="163">
        <f t="shared" si="46"/>
        <v>0</v>
      </c>
      <c r="R30" s="163">
        <f>IFERROR(SUM(L30:Q30),0)</f>
        <v>0</v>
      </c>
      <c r="S30" s="163">
        <f t="shared" ref="S30:X30" si="47">IFERROR(SUM(S28:S29),0)</f>
        <v>0</v>
      </c>
      <c r="T30" s="163">
        <f t="shared" si="47"/>
        <v>0</v>
      </c>
      <c r="U30" s="163">
        <f t="shared" si="47"/>
        <v>0</v>
      </c>
      <c r="V30" s="163">
        <f t="shared" si="47"/>
        <v>0</v>
      </c>
      <c r="W30" s="163">
        <f t="shared" si="47"/>
        <v>0</v>
      </c>
      <c r="X30" s="163">
        <f t="shared" si="47"/>
        <v>0</v>
      </c>
      <c r="Y30" s="163">
        <f>IFERROR(SUM(S30:X30),0)</f>
        <v>0</v>
      </c>
      <c r="Z30" s="163">
        <f t="shared" ref="Z30:AE30" si="48">IFERROR(SUM(Z28:Z29),0)</f>
        <v>0</v>
      </c>
      <c r="AA30" s="163">
        <f t="shared" si="48"/>
        <v>0</v>
      </c>
      <c r="AB30" s="163">
        <f t="shared" si="48"/>
        <v>0</v>
      </c>
      <c r="AC30" s="163">
        <f t="shared" si="48"/>
        <v>0</v>
      </c>
      <c r="AD30" s="163">
        <f t="shared" si="48"/>
        <v>0</v>
      </c>
      <c r="AE30" s="163">
        <f t="shared" si="48"/>
        <v>0</v>
      </c>
      <c r="AF30" s="163">
        <f>IFERROR(SUM(Z30:AE30),0)</f>
        <v>0</v>
      </c>
      <c r="AG30" s="163">
        <f t="shared" ref="AG30:AL30" si="49">IFERROR(SUM(AG28:AG29),0)</f>
        <v>0</v>
      </c>
      <c r="AH30" s="163">
        <f t="shared" si="49"/>
        <v>0</v>
      </c>
      <c r="AI30" s="163">
        <f t="shared" si="49"/>
        <v>0</v>
      </c>
      <c r="AJ30" s="163">
        <f t="shared" si="49"/>
        <v>0</v>
      </c>
      <c r="AK30" s="163">
        <f t="shared" si="49"/>
        <v>0</v>
      </c>
      <c r="AL30" s="163">
        <f t="shared" si="49"/>
        <v>0</v>
      </c>
      <c r="AM30" s="163">
        <f>IFERROR(SUM(AG30:AL30),0)</f>
        <v>0</v>
      </c>
      <c r="AN30" s="163">
        <f t="shared" ref="AN30:AS30" si="50">IFERROR(SUM(AN28:AN29),0)</f>
        <v>0</v>
      </c>
      <c r="AO30" s="163">
        <f t="shared" si="50"/>
        <v>0</v>
      </c>
      <c r="AP30" s="163">
        <f t="shared" si="50"/>
        <v>0</v>
      </c>
      <c r="AQ30" s="163">
        <f t="shared" si="50"/>
        <v>0</v>
      </c>
      <c r="AR30" s="163">
        <f t="shared" si="50"/>
        <v>0</v>
      </c>
      <c r="AS30" s="163">
        <f t="shared" si="50"/>
        <v>0</v>
      </c>
      <c r="AT30" s="163">
        <f>IFERROR(SUM(AN30:AS30),0)</f>
        <v>0</v>
      </c>
      <c r="AU30" s="163">
        <f t="shared" ref="AU30:AZ30" si="51">IFERROR(SUM(AU28:AU29),0)</f>
        <v>0</v>
      </c>
      <c r="AV30" s="163">
        <f t="shared" si="51"/>
        <v>0</v>
      </c>
      <c r="AW30" s="163">
        <f t="shared" si="51"/>
        <v>0</v>
      </c>
      <c r="AX30" s="163">
        <f t="shared" si="51"/>
        <v>0</v>
      </c>
      <c r="AY30" s="163">
        <f t="shared" si="51"/>
        <v>0</v>
      </c>
      <c r="AZ30" s="163">
        <f t="shared" si="51"/>
        <v>0</v>
      </c>
      <c r="BA30" s="163">
        <f>IFERROR(SUM(AU30:AZ30),0)</f>
        <v>0</v>
      </c>
      <c r="BB30" s="163">
        <f t="shared" ref="BB30:BG30" si="52">IFERROR(SUM(BB28:BB29),0)</f>
        <v>0</v>
      </c>
      <c r="BC30" s="163">
        <f t="shared" si="52"/>
        <v>0</v>
      </c>
      <c r="BD30" s="163">
        <f t="shared" si="52"/>
        <v>0</v>
      </c>
      <c r="BE30" s="163">
        <f t="shared" si="52"/>
        <v>0</v>
      </c>
      <c r="BF30" s="163">
        <f t="shared" si="52"/>
        <v>0</v>
      </c>
      <c r="BG30" s="163">
        <f t="shared" si="52"/>
        <v>0</v>
      </c>
      <c r="BH30" s="163">
        <f>IFERROR(SUM(BB30:BG30),0)</f>
        <v>0</v>
      </c>
      <c r="BI30" s="163">
        <f t="shared" ref="BI30:BN30" si="53">IFERROR(SUM(BI28:BI29),0)</f>
        <v>0</v>
      </c>
      <c r="BJ30" s="163">
        <f t="shared" si="53"/>
        <v>0</v>
      </c>
      <c r="BK30" s="163">
        <f t="shared" si="53"/>
        <v>0</v>
      </c>
      <c r="BL30" s="163">
        <f t="shared" si="53"/>
        <v>0</v>
      </c>
      <c r="BM30" s="163">
        <f t="shared" si="53"/>
        <v>0</v>
      </c>
      <c r="BN30" s="163">
        <f t="shared" si="53"/>
        <v>0</v>
      </c>
      <c r="BO30" s="163">
        <f>IFERROR(SUM(BI30:BN30),0)</f>
        <v>0</v>
      </c>
      <c r="BP30" s="163">
        <f t="shared" ref="BP30:BU30" si="54">IFERROR(SUM(BP28:BP29),0)</f>
        <v>0</v>
      </c>
      <c r="BQ30" s="163">
        <f t="shared" si="54"/>
        <v>0</v>
      </c>
      <c r="BR30" s="163">
        <f t="shared" si="54"/>
        <v>0</v>
      </c>
      <c r="BS30" s="163">
        <f t="shared" si="54"/>
        <v>0</v>
      </c>
      <c r="BT30" s="163">
        <f t="shared" si="54"/>
        <v>0</v>
      </c>
      <c r="BU30" s="163">
        <f t="shared" si="54"/>
        <v>0</v>
      </c>
      <c r="BV30" s="163">
        <f>IFERROR(SUM(BP30:BU30),0)</f>
        <v>0</v>
      </c>
      <c r="BW30" s="163">
        <f t="shared" ref="BW30:CB30" si="55">IFERROR(SUM(BW28:BW29),0)</f>
        <v>0</v>
      </c>
      <c r="BX30" s="163">
        <f t="shared" si="55"/>
        <v>0</v>
      </c>
      <c r="BY30" s="163">
        <f t="shared" si="55"/>
        <v>0</v>
      </c>
      <c r="BZ30" s="163">
        <f t="shared" si="55"/>
        <v>0</v>
      </c>
      <c r="CA30" s="163">
        <f t="shared" si="55"/>
        <v>0</v>
      </c>
      <c r="CB30" s="163">
        <f t="shared" si="55"/>
        <v>0</v>
      </c>
      <c r="CC30" s="163">
        <f>IFERROR(SUM(BW30:CB30),0)</f>
        <v>0</v>
      </c>
      <c r="CD30" s="163">
        <f t="shared" ref="CD30:CI30" si="56">IFERROR(SUM(CD28:CD29),0)</f>
        <v>0</v>
      </c>
      <c r="CE30" s="163">
        <f t="shared" si="56"/>
        <v>0</v>
      </c>
      <c r="CF30" s="163">
        <f t="shared" si="56"/>
        <v>0</v>
      </c>
      <c r="CG30" s="163">
        <f t="shared" si="56"/>
        <v>0</v>
      </c>
      <c r="CH30" s="163">
        <f t="shared" si="56"/>
        <v>0</v>
      </c>
      <c r="CI30" s="163">
        <f t="shared" si="56"/>
        <v>0</v>
      </c>
      <c r="CJ30" s="163">
        <f>IFERROR(SUM(CD30:CI30),0)</f>
        <v>0</v>
      </c>
      <c r="CK30" s="163">
        <f t="shared" ref="CK30:CP30" si="57">IFERROR(SUM(CK28:CK29),0)</f>
        <v>0</v>
      </c>
      <c r="CL30" s="163">
        <f t="shared" si="57"/>
        <v>0</v>
      </c>
      <c r="CM30" s="163">
        <f t="shared" si="57"/>
        <v>0</v>
      </c>
      <c r="CN30" s="163">
        <f t="shared" si="57"/>
        <v>0</v>
      </c>
      <c r="CO30" s="163">
        <f t="shared" si="57"/>
        <v>0</v>
      </c>
      <c r="CP30" s="163">
        <f t="shared" si="57"/>
        <v>0</v>
      </c>
      <c r="CQ30" s="163">
        <f>IFERROR(SUM(CK30:CP30),0)</f>
        <v>0</v>
      </c>
      <c r="CR30" s="163">
        <f t="shared" ref="CR30:CW30" si="58">IFERROR(SUM(CR28:CR29),0)</f>
        <v>0</v>
      </c>
      <c r="CS30" s="163">
        <f t="shared" si="58"/>
        <v>0</v>
      </c>
      <c r="CT30" s="163">
        <f t="shared" si="58"/>
        <v>0</v>
      </c>
      <c r="CU30" s="163">
        <f t="shared" si="58"/>
        <v>0</v>
      </c>
      <c r="CV30" s="163">
        <f t="shared" si="58"/>
        <v>0</v>
      </c>
      <c r="CW30" s="163">
        <f t="shared" si="58"/>
        <v>0</v>
      </c>
      <c r="CX30" s="163">
        <f>IFERROR(SUM(CR30:CW30),0)</f>
        <v>0</v>
      </c>
      <c r="CY30" s="163">
        <f t="shared" ref="CY30:DD30" si="59">IFERROR(SUM(CY28:CY29),0)</f>
        <v>0</v>
      </c>
      <c r="CZ30" s="163">
        <f t="shared" si="59"/>
        <v>0</v>
      </c>
      <c r="DA30" s="163">
        <f t="shared" si="59"/>
        <v>0</v>
      </c>
      <c r="DB30" s="163">
        <f t="shared" si="59"/>
        <v>0</v>
      </c>
      <c r="DC30" s="163">
        <f t="shared" si="59"/>
        <v>0</v>
      </c>
      <c r="DD30" s="163">
        <f t="shared" si="59"/>
        <v>0</v>
      </c>
      <c r="DE30" s="163">
        <f>IFERROR(SUM(CY30:DD30),0)</f>
        <v>0</v>
      </c>
    </row>
    <row r="31" spans="1:110" x14ac:dyDescent="0.25">
      <c r="DF31" s="76" t="s">
        <v>107</v>
      </c>
    </row>
  </sheetData>
  <sheetProtection formatColumns="0" formatRows="0"/>
  <mergeCells count="24">
    <mergeCell ref="BW15:CC15"/>
    <mergeCell ref="CD15:CJ15"/>
    <mergeCell ref="CK15:CQ15"/>
    <mergeCell ref="CR15:CX15"/>
    <mergeCell ref="CY15:DE15"/>
    <mergeCell ref="AN15:AT15"/>
    <mergeCell ref="AU15:BA15"/>
    <mergeCell ref="BB15:BH15"/>
    <mergeCell ref="BI15:BO15"/>
    <mergeCell ref="BP15:BV15"/>
    <mergeCell ref="L15:R15"/>
    <mergeCell ref="S15:Y15"/>
    <mergeCell ref="Z15:AF15"/>
    <mergeCell ref="AG15:AM15"/>
    <mergeCell ref="B2:F2"/>
    <mergeCell ref="C4:F4"/>
    <mergeCell ref="C6:F6"/>
    <mergeCell ref="B14:B15"/>
    <mergeCell ref="C14:C15"/>
    <mergeCell ref="D14:D15"/>
    <mergeCell ref="E15:K15"/>
    <mergeCell ref="C8:E8"/>
    <mergeCell ref="C10:F10"/>
    <mergeCell ref="C12:F12"/>
  </mergeCells>
  <dataValidations count="2">
    <dataValidation type="custom" allowBlank="1" showErrorMessage="1" errorTitle="Input Error" error="Please input a numeric value." sqref="Z18:AE19 E18:J19 S18:X19 L18:Q19 AG23:AL24 Z23:AE24 E28:J29 L23:Q24 S23:X24 S28:X29 L28:Q29 E23:J24 AG18:AL19 Z28:AE29 AG28:AL29 AN23:AS24 AN18:AS19 AN28:AS29 AU23:AZ24 AU18:AZ19 AU28:AZ29 BB23:BG24 BB18:BG19 BB28:BG29 BI23:BN24 BI18:BN19 BI28:BN29 BP23:BU24 BP18:BU19 BP28:BU29 BW23:CB24 BW18:CB19 BW28:CB29 CD23:CI24 CD18:CI19 CD28:CI29 CK23:CP24 CK18:CP19 CK28:CP29 CR23:CW24 CR18:CW19 CR28:CW29 CY23:DD24 CY18:DD19 CY28:DD29" xr:uid="{EE4FCEAC-CA3E-42C4-9C6F-1F7181B02FDA}">
      <formula1>ISNUMBER(E18)</formula1>
    </dataValidation>
    <dataValidation type="list" allowBlank="1" showInputMessage="1" showErrorMessage="1" sqref="F9" xr:uid="{6F6A1BC7-A559-4C1E-8FBD-8F3440E58EE7}">
      <formula1>"Forecast, Final value "</formula1>
    </dataValidation>
  </dataValidations>
  <pageMargins left="0.7" right="0.7" top="0.75" bottom="0.75" header="0.3" footer="0.3"/>
  <pageSetup paperSize="8" fitToHeight="0" orientation="landscape" r:id="rId1"/>
  <headerFooter>
    <oddHeader>&amp;L&amp;F&amp;CSheet: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960A9563-6D67-41A0-825C-15EBC77CC91B}">
          <x14:formula1>
            <xm:f>Validation!$D$3:$D$18</xm:f>
          </x14:formula1>
          <xm:sqref>C4:F4</xm:sqref>
        </x14:dataValidation>
        <x14:dataValidation type="list" allowBlank="1" showInputMessage="1" showErrorMessage="1" xr:uid="{DD0E2E72-7CB1-49FF-A7DE-E1ACFDF69B37}">
          <x14:formula1>
            <xm:f>Validation!$B$3:$B$4</xm:f>
          </x14:formula1>
          <xm:sqref>C6:F7</xm:sqref>
        </x14:dataValidation>
        <x14:dataValidation type="list" allowBlank="1" showInputMessage="1" showErrorMessage="1" xr:uid="{5DB8336C-7429-4E12-8DE7-7F2EE8068C6C}">
          <x14:formula1>
            <xm:f>Validation!$H$3:$H$17</xm:f>
          </x14:formula1>
          <xm:sqref>C10:F10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97972-9C4A-4E60-9FDB-252D63BEBF26}">
  <sheetPr codeName="Sheet2">
    <pageSetUpPr fitToPage="1"/>
  </sheetPr>
  <dimension ref="A1:DF33"/>
  <sheetViews>
    <sheetView zoomScale="80" zoomScaleNormal="80" workbookViewId="0"/>
  </sheetViews>
  <sheetFormatPr defaultColWidth="8.59765625" defaultRowHeight="14.4" x14ac:dyDescent="0.25"/>
  <cols>
    <col min="1" max="1" width="1.59765625" style="76" customWidth="1"/>
    <col min="2" max="2" width="50.59765625" style="8" customWidth="1"/>
    <col min="3" max="3" width="18.59765625" style="8" customWidth="1"/>
    <col min="4" max="4" width="5.59765625" style="8" customWidth="1"/>
    <col min="5" max="11" width="16.59765625" style="15" customWidth="1"/>
    <col min="12" max="109" width="16.59765625" style="8" customWidth="1"/>
    <col min="110" max="110" width="2" style="74" customWidth="1"/>
    <col min="111" max="16384" width="8.59765625" style="8"/>
  </cols>
  <sheetData>
    <row r="1" spans="1:110" ht="21" customHeight="1" x14ac:dyDescent="0.25"/>
    <row r="2" spans="1:110" ht="45" customHeight="1" x14ac:dyDescent="0.25">
      <c r="B2" s="370" t="s">
        <v>133</v>
      </c>
      <c r="C2" s="371"/>
      <c r="D2" s="371"/>
      <c r="E2" s="371"/>
      <c r="F2" s="371"/>
      <c r="G2" s="39"/>
      <c r="H2" s="39"/>
      <c r="I2" s="39"/>
      <c r="J2" s="39"/>
      <c r="K2" s="39"/>
    </row>
    <row r="3" spans="1:110" s="1" customFormat="1" ht="21" customHeight="1" thickBot="1" x14ac:dyDescent="0.3">
      <c r="A3" s="77"/>
      <c r="B3" s="2"/>
      <c r="C3" s="2"/>
      <c r="D3" s="2"/>
      <c r="E3" s="3"/>
      <c r="F3" s="3"/>
      <c r="G3" s="3"/>
      <c r="H3" s="3"/>
      <c r="I3" s="3"/>
      <c r="J3" s="2"/>
      <c r="K3" s="2"/>
      <c r="DF3" s="75"/>
    </row>
    <row r="4" spans="1:110" s="1" customFormat="1" ht="30" customHeight="1" thickBot="1" x14ac:dyDescent="0.3">
      <c r="A4" s="77"/>
      <c r="B4" s="41" t="s">
        <v>24</v>
      </c>
      <c r="C4" s="435"/>
      <c r="D4" s="446"/>
      <c r="E4" s="446"/>
      <c r="F4" s="446"/>
      <c r="G4" s="170" t="str">
        <f>IFERROR(_xlfn.XLOOKUP(C4,Validation!D3:D18,Validation!E3:E18), "")</f>
        <v/>
      </c>
      <c r="H4" s="66"/>
      <c r="I4" s="66"/>
      <c r="J4" s="66"/>
      <c r="K4" s="40"/>
      <c r="DF4" s="75"/>
    </row>
    <row r="5" spans="1:110" s="1" customFormat="1" ht="21" customHeight="1" thickBot="1" x14ac:dyDescent="0.3">
      <c r="A5" s="77"/>
      <c r="B5" s="60"/>
      <c r="C5" s="59"/>
      <c r="D5" s="59"/>
      <c r="E5" s="59"/>
      <c r="F5" s="59"/>
      <c r="G5" s="40"/>
      <c r="H5" s="40"/>
      <c r="I5" s="40"/>
      <c r="J5" s="40"/>
      <c r="K5" s="40"/>
      <c r="DF5" s="75"/>
    </row>
    <row r="6" spans="1:110" s="4" customFormat="1" ht="30" customHeight="1" thickBot="1" x14ac:dyDescent="0.3">
      <c r="A6" s="76"/>
      <c r="B6" s="61" t="s">
        <v>134</v>
      </c>
      <c r="C6" s="443"/>
      <c r="D6" s="444"/>
      <c r="E6" s="444"/>
      <c r="F6" s="444"/>
      <c r="G6" s="39"/>
      <c r="H6" s="39"/>
      <c r="I6" s="39"/>
      <c r="J6" s="39"/>
      <c r="K6" s="39"/>
      <c r="DF6" s="74"/>
    </row>
    <row r="7" spans="1:110" s="4" customFormat="1" ht="21" customHeight="1" thickBot="1" x14ac:dyDescent="0.3">
      <c r="A7" s="76"/>
      <c r="B7" s="38"/>
      <c r="C7" s="37"/>
      <c r="D7" s="37"/>
      <c r="E7" s="37"/>
      <c r="F7" s="37"/>
      <c r="G7" s="19"/>
      <c r="H7" s="19"/>
      <c r="I7" s="19"/>
      <c r="J7" s="19"/>
      <c r="K7" s="19"/>
      <c r="DF7" s="74"/>
    </row>
    <row r="8" spans="1:110" s="4" customFormat="1" ht="30" customHeight="1" thickBot="1" x14ac:dyDescent="0.3">
      <c r="A8" s="76"/>
      <c r="B8" s="36" t="s">
        <v>25</v>
      </c>
      <c r="C8" s="438"/>
      <c r="D8" s="445"/>
      <c r="E8" s="445"/>
      <c r="F8" s="445"/>
      <c r="G8" s="18"/>
      <c r="H8" s="18"/>
      <c r="I8" s="18"/>
      <c r="J8" s="18"/>
      <c r="K8" s="18"/>
      <c r="DF8" s="74"/>
    </row>
    <row r="9" spans="1:110" s="4" customFormat="1" ht="21" customHeight="1" thickBot="1" x14ac:dyDescent="0.3">
      <c r="A9" s="76"/>
      <c r="B9" s="10"/>
      <c r="C9" s="58"/>
      <c r="D9" s="58"/>
      <c r="E9" s="58"/>
      <c r="F9" s="58"/>
      <c r="G9" s="18"/>
      <c r="H9" s="18"/>
      <c r="I9" s="18"/>
      <c r="J9" s="18"/>
      <c r="K9" s="18"/>
      <c r="DF9" s="74"/>
    </row>
    <row r="10" spans="1:110" s="4" customFormat="1" ht="30" customHeight="1" thickBot="1" x14ac:dyDescent="0.3">
      <c r="A10" s="76"/>
      <c r="B10" s="36" t="s">
        <v>26</v>
      </c>
      <c r="C10" s="437"/>
      <c r="D10" s="437"/>
      <c r="E10" s="438"/>
      <c r="F10" s="162" t="str">
        <f>IFERROR(_xlfn.XLOOKUP(C12,Validation!H3:H17,Validation!I3:I17),"")</f>
        <v/>
      </c>
      <c r="G10" s="18"/>
      <c r="H10" s="18"/>
      <c r="I10" s="18"/>
      <c r="J10" s="18"/>
      <c r="K10" s="18"/>
      <c r="DF10" s="74"/>
    </row>
    <row r="11" spans="1:110" s="4" customFormat="1" ht="21" customHeight="1" thickBot="1" x14ac:dyDescent="0.3">
      <c r="A11" s="76"/>
      <c r="B11" s="5"/>
      <c r="C11" s="5"/>
      <c r="D11" s="5"/>
      <c r="E11" s="6"/>
      <c r="F11" s="6"/>
      <c r="G11" s="6"/>
      <c r="H11" s="6"/>
      <c r="I11" s="6"/>
      <c r="J11" s="6"/>
      <c r="K11" s="6"/>
      <c r="DF11" s="74"/>
    </row>
    <row r="12" spans="1:110" s="4" customFormat="1" ht="30" customHeight="1" thickBot="1" x14ac:dyDescent="0.3">
      <c r="A12" s="76"/>
      <c r="B12" s="41" t="s">
        <v>109</v>
      </c>
      <c r="C12" s="428"/>
      <c r="D12" s="429"/>
      <c r="E12" s="429"/>
      <c r="F12" s="429"/>
      <c r="H12" s="6"/>
      <c r="I12" s="6"/>
      <c r="J12" s="6"/>
      <c r="K12" s="6"/>
      <c r="DF12" s="74"/>
    </row>
    <row r="13" spans="1:110" s="4" customFormat="1" ht="21" customHeight="1" thickBot="1" x14ac:dyDescent="0.3">
      <c r="A13" s="76"/>
      <c r="B13" s="5"/>
      <c r="C13" s="5"/>
      <c r="D13" s="5"/>
      <c r="E13" s="6"/>
      <c r="F13" s="6"/>
      <c r="G13" s="6"/>
      <c r="H13" s="6"/>
      <c r="I13" s="6"/>
      <c r="J13" s="6"/>
      <c r="K13" s="6"/>
      <c r="DF13" s="74"/>
    </row>
    <row r="14" spans="1:110" s="4" customFormat="1" ht="30" customHeight="1" thickBot="1" x14ac:dyDescent="0.3">
      <c r="A14" s="76"/>
      <c r="B14" s="36" t="s">
        <v>28</v>
      </c>
      <c r="C14" s="386">
        <f>IFERROR(SUM(K32,R32,Y32,AF32,AM32),0)</f>
        <v>0</v>
      </c>
      <c r="D14" s="386"/>
      <c r="E14" s="386"/>
      <c r="F14" s="387"/>
      <c r="G14" s="6"/>
      <c r="H14" s="6"/>
      <c r="I14" s="6"/>
      <c r="J14" s="6"/>
      <c r="K14" s="6"/>
      <c r="DF14" s="74"/>
    </row>
    <row r="15" spans="1:110" s="4" customFormat="1" ht="21" customHeight="1" thickBot="1" x14ac:dyDescent="0.3">
      <c r="A15" s="76"/>
      <c r="B15" s="5"/>
      <c r="C15" s="5"/>
      <c r="D15" s="5"/>
      <c r="E15" s="6"/>
      <c r="F15" s="6"/>
      <c r="G15" s="6"/>
      <c r="H15" s="6"/>
      <c r="I15" s="6"/>
      <c r="J15" s="6"/>
      <c r="K15" s="6"/>
      <c r="DF15" s="74"/>
    </row>
    <row r="16" spans="1:110" ht="45" customHeight="1" x14ac:dyDescent="0.25">
      <c r="A16" s="76" t="s">
        <v>29</v>
      </c>
      <c r="B16" s="376" t="s">
        <v>30</v>
      </c>
      <c r="C16" s="378" t="s">
        <v>31</v>
      </c>
      <c r="D16" s="380" t="s">
        <v>32</v>
      </c>
      <c r="E16" s="62" t="s">
        <v>33</v>
      </c>
      <c r="F16" s="63" t="s">
        <v>34</v>
      </c>
      <c r="G16" s="63" t="s">
        <v>35</v>
      </c>
      <c r="H16" s="63" t="s">
        <v>36</v>
      </c>
      <c r="I16" s="63" t="s">
        <v>37</v>
      </c>
      <c r="J16" s="63" t="s">
        <v>38</v>
      </c>
      <c r="K16" s="64" t="s">
        <v>39</v>
      </c>
      <c r="L16" s="62" t="s">
        <v>33</v>
      </c>
      <c r="M16" s="63" t="s">
        <v>34</v>
      </c>
      <c r="N16" s="63" t="s">
        <v>35</v>
      </c>
      <c r="O16" s="63" t="s">
        <v>36</v>
      </c>
      <c r="P16" s="63" t="s">
        <v>37</v>
      </c>
      <c r="Q16" s="63" t="s">
        <v>38</v>
      </c>
      <c r="R16" s="64" t="s">
        <v>39</v>
      </c>
      <c r="S16" s="62" t="s">
        <v>33</v>
      </c>
      <c r="T16" s="63" t="s">
        <v>34</v>
      </c>
      <c r="U16" s="63" t="s">
        <v>35</v>
      </c>
      <c r="V16" s="63" t="s">
        <v>36</v>
      </c>
      <c r="W16" s="63" t="s">
        <v>37</v>
      </c>
      <c r="X16" s="63" t="s">
        <v>38</v>
      </c>
      <c r="Y16" s="64" t="s">
        <v>39</v>
      </c>
      <c r="Z16" s="62" t="s">
        <v>33</v>
      </c>
      <c r="AA16" s="63" t="s">
        <v>34</v>
      </c>
      <c r="AB16" s="63" t="s">
        <v>35</v>
      </c>
      <c r="AC16" s="63" t="s">
        <v>36</v>
      </c>
      <c r="AD16" s="63" t="s">
        <v>37</v>
      </c>
      <c r="AE16" s="63" t="s">
        <v>38</v>
      </c>
      <c r="AF16" s="64" t="s">
        <v>39</v>
      </c>
      <c r="AG16" s="62" t="s">
        <v>33</v>
      </c>
      <c r="AH16" s="63" t="s">
        <v>34</v>
      </c>
      <c r="AI16" s="63" t="s">
        <v>35</v>
      </c>
      <c r="AJ16" s="63" t="s">
        <v>36</v>
      </c>
      <c r="AK16" s="63" t="s">
        <v>37</v>
      </c>
      <c r="AL16" s="63" t="s">
        <v>38</v>
      </c>
      <c r="AM16" s="64" t="s">
        <v>39</v>
      </c>
      <c r="AN16" s="62" t="s">
        <v>33</v>
      </c>
      <c r="AO16" s="63" t="s">
        <v>34</v>
      </c>
      <c r="AP16" s="62" t="s">
        <v>35</v>
      </c>
      <c r="AQ16" s="63" t="s">
        <v>36</v>
      </c>
      <c r="AR16" s="63" t="s">
        <v>37</v>
      </c>
      <c r="AS16" s="63" t="s">
        <v>38</v>
      </c>
      <c r="AT16" s="64" t="s">
        <v>39</v>
      </c>
      <c r="AU16" s="62" t="s">
        <v>33</v>
      </c>
      <c r="AV16" s="63" t="s">
        <v>34</v>
      </c>
      <c r="AW16" s="63" t="s">
        <v>35</v>
      </c>
      <c r="AX16" s="63" t="s">
        <v>36</v>
      </c>
      <c r="AY16" s="63" t="s">
        <v>37</v>
      </c>
      <c r="AZ16" s="63" t="s">
        <v>38</v>
      </c>
      <c r="BA16" s="64" t="s">
        <v>39</v>
      </c>
      <c r="BB16" s="62" t="s">
        <v>33</v>
      </c>
      <c r="BC16" s="63" t="s">
        <v>34</v>
      </c>
      <c r="BD16" s="63" t="s">
        <v>35</v>
      </c>
      <c r="BE16" s="63" t="s">
        <v>36</v>
      </c>
      <c r="BF16" s="63" t="s">
        <v>37</v>
      </c>
      <c r="BG16" s="63" t="s">
        <v>38</v>
      </c>
      <c r="BH16" s="64" t="s">
        <v>39</v>
      </c>
      <c r="BI16" s="62" t="s">
        <v>33</v>
      </c>
      <c r="BJ16" s="63" t="s">
        <v>34</v>
      </c>
      <c r="BK16" s="63" t="s">
        <v>35</v>
      </c>
      <c r="BL16" s="63" t="s">
        <v>36</v>
      </c>
      <c r="BM16" s="63" t="s">
        <v>37</v>
      </c>
      <c r="BN16" s="63" t="s">
        <v>38</v>
      </c>
      <c r="BO16" s="64" t="s">
        <v>39</v>
      </c>
      <c r="BP16" s="62" t="s">
        <v>33</v>
      </c>
      <c r="BQ16" s="63" t="s">
        <v>34</v>
      </c>
      <c r="BR16" s="63" t="s">
        <v>35</v>
      </c>
      <c r="BS16" s="63" t="s">
        <v>36</v>
      </c>
      <c r="BT16" s="63" t="s">
        <v>37</v>
      </c>
      <c r="BU16" s="63" t="s">
        <v>38</v>
      </c>
      <c r="BV16" s="64" t="s">
        <v>39</v>
      </c>
      <c r="BW16" s="62" t="s">
        <v>33</v>
      </c>
      <c r="BX16" s="63" t="s">
        <v>34</v>
      </c>
      <c r="BY16" s="63" t="s">
        <v>35</v>
      </c>
      <c r="BZ16" s="63" t="s">
        <v>36</v>
      </c>
      <c r="CA16" s="63" t="s">
        <v>37</v>
      </c>
      <c r="CB16" s="63" t="s">
        <v>38</v>
      </c>
      <c r="CC16" s="64" t="s">
        <v>39</v>
      </c>
      <c r="CD16" s="62" t="s">
        <v>33</v>
      </c>
      <c r="CE16" s="63" t="s">
        <v>34</v>
      </c>
      <c r="CF16" s="63" t="s">
        <v>35</v>
      </c>
      <c r="CG16" s="63" t="s">
        <v>36</v>
      </c>
      <c r="CH16" s="63" t="s">
        <v>37</v>
      </c>
      <c r="CI16" s="63" t="s">
        <v>38</v>
      </c>
      <c r="CJ16" s="64" t="s">
        <v>39</v>
      </c>
      <c r="CK16" s="62" t="s">
        <v>33</v>
      </c>
      <c r="CL16" s="63" t="s">
        <v>34</v>
      </c>
      <c r="CM16" s="63" t="s">
        <v>35</v>
      </c>
      <c r="CN16" s="63" t="s">
        <v>36</v>
      </c>
      <c r="CO16" s="63" t="s">
        <v>37</v>
      </c>
      <c r="CP16" s="63" t="s">
        <v>38</v>
      </c>
      <c r="CQ16" s="64" t="s">
        <v>39</v>
      </c>
      <c r="CR16" s="62" t="s">
        <v>33</v>
      </c>
      <c r="CS16" s="63" t="s">
        <v>34</v>
      </c>
      <c r="CT16" s="63" t="s">
        <v>35</v>
      </c>
      <c r="CU16" s="63" t="s">
        <v>36</v>
      </c>
      <c r="CV16" s="63" t="s">
        <v>37</v>
      </c>
      <c r="CW16" s="63" t="s">
        <v>38</v>
      </c>
      <c r="CX16" s="64" t="s">
        <v>39</v>
      </c>
      <c r="CY16" s="62" t="s">
        <v>33</v>
      </c>
      <c r="CZ16" s="63" t="s">
        <v>34</v>
      </c>
      <c r="DA16" s="63" t="s">
        <v>35</v>
      </c>
      <c r="DB16" s="63" t="s">
        <v>36</v>
      </c>
      <c r="DC16" s="63" t="s">
        <v>37</v>
      </c>
      <c r="DD16" s="63" t="s">
        <v>38</v>
      </c>
      <c r="DE16" s="64" t="s">
        <v>39</v>
      </c>
    </row>
    <row r="17" spans="1:109" ht="30" customHeight="1" thickBot="1" x14ac:dyDescent="0.3">
      <c r="B17" s="377"/>
      <c r="C17" s="379"/>
      <c r="D17" s="381"/>
      <c r="E17" s="365" t="s">
        <v>40</v>
      </c>
      <c r="F17" s="366"/>
      <c r="G17" s="366"/>
      <c r="H17" s="366"/>
      <c r="I17" s="366"/>
      <c r="J17" s="366"/>
      <c r="K17" s="367"/>
      <c r="L17" s="365" t="s">
        <v>41</v>
      </c>
      <c r="M17" s="366"/>
      <c r="N17" s="366"/>
      <c r="O17" s="366"/>
      <c r="P17" s="366"/>
      <c r="Q17" s="366"/>
      <c r="R17" s="367"/>
      <c r="S17" s="365" t="s">
        <v>42</v>
      </c>
      <c r="T17" s="366"/>
      <c r="U17" s="366"/>
      <c r="V17" s="366"/>
      <c r="W17" s="366"/>
      <c r="X17" s="366"/>
      <c r="Y17" s="367"/>
      <c r="Z17" s="365" t="s">
        <v>43</v>
      </c>
      <c r="AA17" s="366"/>
      <c r="AB17" s="366"/>
      <c r="AC17" s="366"/>
      <c r="AD17" s="366"/>
      <c r="AE17" s="366"/>
      <c r="AF17" s="367"/>
      <c r="AG17" s="365" t="s">
        <v>44</v>
      </c>
      <c r="AH17" s="366"/>
      <c r="AI17" s="366"/>
      <c r="AJ17" s="366"/>
      <c r="AK17" s="366"/>
      <c r="AL17" s="366"/>
      <c r="AM17" s="367"/>
      <c r="AN17" s="365" t="s">
        <v>45</v>
      </c>
      <c r="AO17" s="366"/>
      <c r="AP17" s="366"/>
      <c r="AQ17" s="366"/>
      <c r="AR17" s="366"/>
      <c r="AS17" s="366"/>
      <c r="AT17" s="367"/>
      <c r="AU17" s="447" t="s">
        <v>46</v>
      </c>
      <c r="AV17" s="448"/>
      <c r="AW17" s="448"/>
      <c r="AX17" s="448"/>
      <c r="AY17" s="448"/>
      <c r="AZ17" s="448"/>
      <c r="BA17" s="449"/>
      <c r="BB17" s="365" t="s">
        <v>47</v>
      </c>
      <c r="BC17" s="366"/>
      <c r="BD17" s="366"/>
      <c r="BE17" s="366"/>
      <c r="BF17" s="366"/>
      <c r="BG17" s="366"/>
      <c r="BH17" s="367"/>
      <c r="BI17" s="365" t="s">
        <v>48</v>
      </c>
      <c r="BJ17" s="366"/>
      <c r="BK17" s="366"/>
      <c r="BL17" s="366"/>
      <c r="BM17" s="366"/>
      <c r="BN17" s="366"/>
      <c r="BO17" s="367"/>
      <c r="BP17" s="365" t="s">
        <v>49</v>
      </c>
      <c r="BQ17" s="366"/>
      <c r="BR17" s="366"/>
      <c r="BS17" s="366"/>
      <c r="BT17" s="366"/>
      <c r="BU17" s="366"/>
      <c r="BV17" s="367"/>
      <c r="BW17" s="365" t="s">
        <v>50</v>
      </c>
      <c r="BX17" s="366"/>
      <c r="BY17" s="366"/>
      <c r="BZ17" s="366"/>
      <c r="CA17" s="366"/>
      <c r="CB17" s="366"/>
      <c r="CC17" s="367"/>
      <c r="CD17" s="365" t="s">
        <v>51</v>
      </c>
      <c r="CE17" s="366"/>
      <c r="CF17" s="366"/>
      <c r="CG17" s="366"/>
      <c r="CH17" s="366"/>
      <c r="CI17" s="366"/>
      <c r="CJ17" s="367"/>
      <c r="CK17" s="365" t="s">
        <v>52</v>
      </c>
      <c r="CL17" s="366"/>
      <c r="CM17" s="366"/>
      <c r="CN17" s="366"/>
      <c r="CO17" s="366"/>
      <c r="CP17" s="366"/>
      <c r="CQ17" s="367"/>
      <c r="CR17" s="365" t="s">
        <v>53</v>
      </c>
      <c r="CS17" s="366"/>
      <c r="CT17" s="366"/>
      <c r="CU17" s="366"/>
      <c r="CV17" s="366"/>
      <c r="CW17" s="366"/>
      <c r="CX17" s="367"/>
      <c r="CY17" s="365" t="s">
        <v>54</v>
      </c>
      <c r="CZ17" s="366"/>
      <c r="DA17" s="366"/>
      <c r="DB17" s="366"/>
      <c r="DC17" s="366"/>
      <c r="DD17" s="366"/>
      <c r="DE17" s="367"/>
    </row>
    <row r="18" spans="1:109" ht="16.2" thickBot="1" x14ac:dyDescent="0.3">
      <c r="B18" s="7"/>
      <c r="C18" s="7"/>
      <c r="D18" s="7"/>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row>
    <row r="19" spans="1:109" ht="22.35" customHeight="1" thickBot="1" x14ac:dyDescent="0.3">
      <c r="A19" s="76" t="s">
        <v>55</v>
      </c>
      <c r="B19" s="36" t="s">
        <v>56</v>
      </c>
      <c r="C19" s="10"/>
      <c r="D19" s="10"/>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row>
    <row r="20" spans="1:109" ht="22.35" customHeight="1" x14ac:dyDescent="0.25">
      <c r="B20" s="35" t="s">
        <v>57</v>
      </c>
      <c r="C20" s="33" t="s">
        <v>58</v>
      </c>
      <c r="D20" s="33">
        <v>3</v>
      </c>
      <c r="E20" s="51"/>
      <c r="F20" s="51"/>
      <c r="G20" s="51"/>
      <c r="H20" s="51"/>
      <c r="I20" s="51"/>
      <c r="J20" s="51"/>
      <c r="K20" s="163">
        <f>IFERROR(SUM(E20:J20),0)</f>
        <v>0</v>
      </c>
      <c r="L20" s="51"/>
      <c r="M20" s="51"/>
      <c r="N20" s="51"/>
      <c r="O20" s="51"/>
      <c r="P20" s="51"/>
      <c r="Q20" s="51"/>
      <c r="R20" s="163">
        <f>IFERROR(SUM(L20:Q20),0)</f>
        <v>0</v>
      </c>
      <c r="S20" s="51"/>
      <c r="T20" s="51"/>
      <c r="U20" s="51"/>
      <c r="V20" s="51"/>
      <c r="W20" s="51"/>
      <c r="X20" s="51"/>
      <c r="Y20" s="163">
        <f>IFERROR(SUM(S20:X20),0)</f>
        <v>0</v>
      </c>
      <c r="Z20" s="51"/>
      <c r="AA20" s="51"/>
      <c r="AB20" s="51"/>
      <c r="AC20" s="51"/>
      <c r="AD20" s="51"/>
      <c r="AE20" s="51"/>
      <c r="AF20" s="163">
        <f>IFERROR(SUM(Z20:AE20),0)</f>
        <v>0</v>
      </c>
      <c r="AG20" s="51"/>
      <c r="AH20" s="51"/>
      <c r="AI20" s="51"/>
      <c r="AJ20" s="51"/>
      <c r="AK20" s="51"/>
      <c r="AL20" s="51"/>
      <c r="AM20" s="163">
        <f>IFERROR(SUM(AG20:AL20),0)</f>
        <v>0</v>
      </c>
      <c r="AN20" s="51"/>
      <c r="AO20" s="51"/>
      <c r="AP20" s="51"/>
      <c r="AQ20" s="51"/>
      <c r="AR20" s="51"/>
      <c r="AS20" s="51"/>
      <c r="AT20" s="163">
        <f>IFERROR(SUM(AN20:AS20),0)</f>
        <v>0</v>
      </c>
      <c r="AU20" s="51"/>
      <c r="AV20" s="51"/>
      <c r="AW20" s="51"/>
      <c r="AX20" s="51"/>
      <c r="AY20" s="51"/>
      <c r="AZ20" s="51"/>
      <c r="BA20" s="163">
        <f>IFERROR(SUM(AU20:AZ20),0)</f>
        <v>0</v>
      </c>
      <c r="BB20" s="51"/>
      <c r="BC20" s="51"/>
      <c r="BD20" s="51"/>
      <c r="BE20" s="51"/>
      <c r="BF20" s="51"/>
      <c r="BG20" s="51"/>
      <c r="BH20" s="163">
        <f>IFERROR(SUM(BB20:BG20),0)</f>
        <v>0</v>
      </c>
      <c r="BI20" s="51"/>
      <c r="BJ20" s="51"/>
      <c r="BK20" s="51"/>
      <c r="BL20" s="51"/>
      <c r="BM20" s="51"/>
      <c r="BN20" s="51"/>
      <c r="BO20" s="163">
        <f>IFERROR(SUM(BI20:BN20),0)</f>
        <v>0</v>
      </c>
      <c r="BP20" s="51"/>
      <c r="BQ20" s="51"/>
      <c r="BR20" s="51"/>
      <c r="BS20" s="51"/>
      <c r="BT20" s="51"/>
      <c r="BU20" s="51"/>
      <c r="BV20" s="163">
        <f>IFERROR(SUM(BP20:BU20),0)</f>
        <v>0</v>
      </c>
      <c r="BW20" s="51"/>
      <c r="BX20" s="51"/>
      <c r="BY20" s="51"/>
      <c r="BZ20" s="51"/>
      <c r="CA20" s="51"/>
      <c r="CB20" s="51"/>
      <c r="CC20" s="163">
        <f>IFERROR(SUM(BW20:CB20),0)</f>
        <v>0</v>
      </c>
      <c r="CD20" s="51"/>
      <c r="CE20" s="51"/>
      <c r="CF20" s="51"/>
      <c r="CG20" s="51"/>
      <c r="CH20" s="51"/>
      <c r="CI20" s="51"/>
      <c r="CJ20" s="163">
        <f>IFERROR(SUM(CD20:CI20),0)</f>
        <v>0</v>
      </c>
      <c r="CK20" s="51"/>
      <c r="CL20" s="51"/>
      <c r="CM20" s="51"/>
      <c r="CN20" s="51"/>
      <c r="CO20" s="51"/>
      <c r="CP20" s="51"/>
      <c r="CQ20" s="163">
        <f>IFERROR(SUM(CK20:CP20),0)</f>
        <v>0</v>
      </c>
      <c r="CR20" s="51"/>
      <c r="CS20" s="51"/>
      <c r="CT20" s="51"/>
      <c r="CU20" s="51"/>
      <c r="CV20" s="51"/>
      <c r="CW20" s="51"/>
      <c r="CX20" s="163">
        <f>IFERROR(SUM(CR20:CW20),0)</f>
        <v>0</v>
      </c>
      <c r="CY20" s="51"/>
      <c r="CZ20" s="51"/>
      <c r="DA20" s="51"/>
      <c r="DB20" s="51"/>
      <c r="DC20" s="51"/>
      <c r="DD20" s="51"/>
      <c r="DE20" s="163">
        <f>IFERROR(SUM(CY20:DD20),0)</f>
        <v>0</v>
      </c>
    </row>
    <row r="21" spans="1:109" ht="22.35" customHeight="1" x14ac:dyDescent="0.25">
      <c r="B21" s="34" t="s">
        <v>59</v>
      </c>
      <c r="C21" s="33" t="s">
        <v>58</v>
      </c>
      <c r="D21" s="33">
        <v>3</v>
      </c>
      <c r="E21" s="51"/>
      <c r="F21" s="51"/>
      <c r="G21" s="51"/>
      <c r="H21" s="51"/>
      <c r="I21" s="51"/>
      <c r="J21" s="51"/>
      <c r="K21" s="163">
        <f>IFERROR(SUM(E21:J21),0)</f>
        <v>0</v>
      </c>
      <c r="L21" s="51"/>
      <c r="M21" s="51"/>
      <c r="N21" s="51"/>
      <c r="O21" s="51"/>
      <c r="P21" s="51"/>
      <c r="Q21" s="51"/>
      <c r="R21" s="163">
        <f>IFERROR(SUM(L21:Q21),0)</f>
        <v>0</v>
      </c>
      <c r="S21" s="51"/>
      <c r="T21" s="51"/>
      <c r="U21" s="51"/>
      <c r="V21" s="51"/>
      <c r="W21" s="51"/>
      <c r="X21" s="51"/>
      <c r="Y21" s="163">
        <f>IFERROR(SUM(S21:X21),0)</f>
        <v>0</v>
      </c>
      <c r="Z21" s="51"/>
      <c r="AA21" s="51"/>
      <c r="AB21" s="51"/>
      <c r="AC21" s="51"/>
      <c r="AD21" s="51"/>
      <c r="AE21" s="51"/>
      <c r="AF21" s="163">
        <f>IFERROR(SUM(Z21:AE21),0)</f>
        <v>0</v>
      </c>
      <c r="AG21" s="51"/>
      <c r="AH21" s="51"/>
      <c r="AI21" s="51"/>
      <c r="AJ21" s="51"/>
      <c r="AK21" s="51"/>
      <c r="AL21" s="51"/>
      <c r="AM21" s="163">
        <f>IFERROR(SUM(AG21:AL21),0)</f>
        <v>0</v>
      </c>
      <c r="AN21" s="165"/>
      <c r="AO21" s="165"/>
      <c r="AP21" s="165"/>
      <c r="AQ21" s="165"/>
      <c r="AR21" s="165"/>
      <c r="AS21" s="165"/>
      <c r="AT21" s="166"/>
      <c r="AU21" s="165"/>
      <c r="AV21" s="165"/>
      <c r="AW21" s="165"/>
      <c r="AX21" s="165"/>
      <c r="AY21" s="165"/>
      <c r="AZ21" s="165"/>
      <c r="BA21" s="166"/>
      <c r="BB21" s="165"/>
      <c r="BC21" s="165"/>
      <c r="BD21" s="165"/>
      <c r="BE21" s="165"/>
      <c r="BF21" s="165"/>
      <c r="BG21" s="165"/>
      <c r="BH21" s="166"/>
      <c r="BI21" s="165"/>
      <c r="BJ21" s="165"/>
      <c r="BK21" s="165"/>
      <c r="BL21" s="165"/>
      <c r="BM21" s="165"/>
      <c r="BN21" s="165"/>
      <c r="BO21" s="166"/>
      <c r="BP21" s="165"/>
      <c r="BQ21" s="165"/>
      <c r="BR21" s="165"/>
      <c r="BS21" s="165"/>
      <c r="BT21" s="165"/>
      <c r="BU21" s="165"/>
      <c r="BV21" s="166"/>
      <c r="BW21" s="165"/>
      <c r="BX21" s="165"/>
      <c r="BY21" s="165"/>
      <c r="BZ21" s="165"/>
      <c r="CA21" s="165"/>
      <c r="CB21" s="165"/>
      <c r="CC21" s="166"/>
      <c r="CD21" s="165"/>
      <c r="CE21" s="165"/>
      <c r="CF21" s="165"/>
      <c r="CG21" s="165"/>
      <c r="CH21" s="165"/>
      <c r="CI21" s="165"/>
      <c r="CJ21" s="166"/>
      <c r="CK21" s="165"/>
      <c r="CL21" s="165"/>
      <c r="CM21" s="165"/>
      <c r="CN21" s="165"/>
      <c r="CO21" s="165"/>
      <c r="CP21" s="165"/>
      <c r="CQ21" s="166"/>
      <c r="CR21" s="165"/>
      <c r="CS21" s="165"/>
      <c r="CT21" s="165"/>
      <c r="CU21" s="165"/>
      <c r="CV21" s="165"/>
      <c r="CW21" s="165"/>
      <c r="CX21" s="166"/>
      <c r="CY21" s="165"/>
      <c r="CZ21" s="165"/>
      <c r="DA21" s="165"/>
      <c r="DB21" s="165"/>
      <c r="DC21" s="165"/>
      <c r="DD21" s="165"/>
      <c r="DE21" s="166"/>
    </row>
    <row r="22" spans="1:109" ht="22.35" customHeight="1" x14ac:dyDescent="0.25">
      <c r="B22" s="34" t="s">
        <v>60</v>
      </c>
      <c r="C22" s="33" t="s">
        <v>58</v>
      </c>
      <c r="D22" s="33">
        <v>3</v>
      </c>
      <c r="E22" s="163">
        <f t="shared" ref="E22:J22" si="0">IFERROR(SUM(E20:E21),0)</f>
        <v>0</v>
      </c>
      <c r="F22" s="163">
        <f t="shared" si="0"/>
        <v>0</v>
      </c>
      <c r="G22" s="163">
        <f t="shared" si="0"/>
        <v>0</v>
      </c>
      <c r="H22" s="163">
        <f t="shared" si="0"/>
        <v>0</v>
      </c>
      <c r="I22" s="163">
        <f t="shared" si="0"/>
        <v>0</v>
      </c>
      <c r="J22" s="163">
        <f t="shared" si="0"/>
        <v>0</v>
      </c>
      <c r="K22" s="163">
        <f>IFERROR(SUM(E22:J22),0)</f>
        <v>0</v>
      </c>
      <c r="L22" s="163">
        <f t="shared" ref="L22:Q22" si="1">IFERROR(SUM(L20:L21),0)</f>
        <v>0</v>
      </c>
      <c r="M22" s="163">
        <f t="shared" si="1"/>
        <v>0</v>
      </c>
      <c r="N22" s="163">
        <f t="shared" si="1"/>
        <v>0</v>
      </c>
      <c r="O22" s="163">
        <f t="shared" si="1"/>
        <v>0</v>
      </c>
      <c r="P22" s="163">
        <f t="shared" si="1"/>
        <v>0</v>
      </c>
      <c r="Q22" s="163">
        <f t="shared" si="1"/>
        <v>0</v>
      </c>
      <c r="R22" s="163">
        <f>IFERROR(SUM(L22:Q22),0)</f>
        <v>0</v>
      </c>
      <c r="S22" s="163">
        <f t="shared" ref="S22:X22" si="2">IFERROR(SUM(S20:S21),0)</f>
        <v>0</v>
      </c>
      <c r="T22" s="163">
        <f t="shared" si="2"/>
        <v>0</v>
      </c>
      <c r="U22" s="163">
        <f t="shared" si="2"/>
        <v>0</v>
      </c>
      <c r="V22" s="163">
        <f t="shared" si="2"/>
        <v>0</v>
      </c>
      <c r="W22" s="163">
        <f t="shared" si="2"/>
        <v>0</v>
      </c>
      <c r="X22" s="163">
        <f t="shared" si="2"/>
        <v>0</v>
      </c>
      <c r="Y22" s="163">
        <f>IFERROR(SUM(S22:X22),0)</f>
        <v>0</v>
      </c>
      <c r="Z22" s="163">
        <f t="shared" ref="Z22:AE22" si="3">IFERROR(SUM(Z20:Z21),0)</f>
        <v>0</v>
      </c>
      <c r="AA22" s="163">
        <f t="shared" si="3"/>
        <v>0</v>
      </c>
      <c r="AB22" s="163">
        <f t="shared" si="3"/>
        <v>0</v>
      </c>
      <c r="AC22" s="163">
        <f t="shared" si="3"/>
        <v>0</v>
      </c>
      <c r="AD22" s="163">
        <f t="shared" si="3"/>
        <v>0</v>
      </c>
      <c r="AE22" s="163">
        <f t="shared" si="3"/>
        <v>0</v>
      </c>
      <c r="AF22" s="163">
        <f>IFERROR(SUM(Z22:AE22),0)</f>
        <v>0</v>
      </c>
      <c r="AG22" s="163">
        <f t="shared" ref="AG22:AL22" si="4">IFERROR(SUM(AG20:AG21),0)</f>
        <v>0</v>
      </c>
      <c r="AH22" s="163">
        <f t="shared" si="4"/>
        <v>0</v>
      </c>
      <c r="AI22" s="163">
        <f t="shared" si="4"/>
        <v>0</v>
      </c>
      <c r="AJ22" s="163">
        <f t="shared" si="4"/>
        <v>0</v>
      </c>
      <c r="AK22" s="163">
        <f t="shared" si="4"/>
        <v>0</v>
      </c>
      <c r="AL22" s="163">
        <f t="shared" si="4"/>
        <v>0</v>
      </c>
      <c r="AM22" s="163">
        <f>IFERROR(SUM(AG22:AL22),0)</f>
        <v>0</v>
      </c>
      <c r="AN22" s="163">
        <f t="shared" ref="AN22:AS22" si="5">IFERROR(SUM(AN20:AN21),0)</f>
        <v>0</v>
      </c>
      <c r="AO22" s="163">
        <f t="shared" si="5"/>
        <v>0</v>
      </c>
      <c r="AP22" s="163">
        <f t="shared" si="5"/>
        <v>0</v>
      </c>
      <c r="AQ22" s="163">
        <f t="shared" si="5"/>
        <v>0</v>
      </c>
      <c r="AR22" s="163">
        <f t="shared" si="5"/>
        <v>0</v>
      </c>
      <c r="AS22" s="163">
        <f t="shared" si="5"/>
        <v>0</v>
      </c>
      <c r="AT22" s="163">
        <f>IFERROR(SUM(AN22:AS22),0)</f>
        <v>0</v>
      </c>
      <c r="AU22" s="163">
        <f t="shared" ref="AU22:AZ22" si="6">IFERROR(SUM(AU20:AU21),0)</f>
        <v>0</v>
      </c>
      <c r="AV22" s="163">
        <f t="shared" si="6"/>
        <v>0</v>
      </c>
      <c r="AW22" s="163">
        <f t="shared" si="6"/>
        <v>0</v>
      </c>
      <c r="AX22" s="163">
        <f t="shared" si="6"/>
        <v>0</v>
      </c>
      <c r="AY22" s="163">
        <f t="shared" si="6"/>
        <v>0</v>
      </c>
      <c r="AZ22" s="163">
        <f t="shared" si="6"/>
        <v>0</v>
      </c>
      <c r="BA22" s="163">
        <f>IFERROR(SUM(AU22:AZ22),0)</f>
        <v>0</v>
      </c>
      <c r="BB22" s="163">
        <f t="shared" ref="BB22:BG22" si="7">IFERROR(SUM(BB20:BB21),0)</f>
        <v>0</v>
      </c>
      <c r="BC22" s="163">
        <f t="shared" si="7"/>
        <v>0</v>
      </c>
      <c r="BD22" s="163">
        <f t="shared" si="7"/>
        <v>0</v>
      </c>
      <c r="BE22" s="163">
        <f t="shared" si="7"/>
        <v>0</v>
      </c>
      <c r="BF22" s="163">
        <f t="shared" si="7"/>
        <v>0</v>
      </c>
      <c r="BG22" s="163">
        <f t="shared" si="7"/>
        <v>0</v>
      </c>
      <c r="BH22" s="163">
        <f>IFERROR(SUM(BB22:BG22),0)</f>
        <v>0</v>
      </c>
      <c r="BI22" s="163">
        <f t="shared" ref="BI22:BN22" si="8">IFERROR(SUM(BI20:BI21),0)</f>
        <v>0</v>
      </c>
      <c r="BJ22" s="163">
        <f t="shared" si="8"/>
        <v>0</v>
      </c>
      <c r="BK22" s="163">
        <f t="shared" si="8"/>
        <v>0</v>
      </c>
      <c r="BL22" s="163">
        <f t="shared" si="8"/>
        <v>0</v>
      </c>
      <c r="BM22" s="163">
        <f t="shared" si="8"/>
        <v>0</v>
      </c>
      <c r="BN22" s="163">
        <f t="shared" si="8"/>
        <v>0</v>
      </c>
      <c r="BO22" s="163">
        <f>IFERROR(SUM(BI22:BN22),0)</f>
        <v>0</v>
      </c>
      <c r="BP22" s="163">
        <f t="shared" ref="BP22:BU22" si="9">IFERROR(SUM(BP20:BP21),0)</f>
        <v>0</v>
      </c>
      <c r="BQ22" s="163">
        <f t="shared" si="9"/>
        <v>0</v>
      </c>
      <c r="BR22" s="163">
        <f t="shared" si="9"/>
        <v>0</v>
      </c>
      <c r="BS22" s="163">
        <f t="shared" si="9"/>
        <v>0</v>
      </c>
      <c r="BT22" s="163">
        <f t="shared" si="9"/>
        <v>0</v>
      </c>
      <c r="BU22" s="163">
        <f t="shared" si="9"/>
        <v>0</v>
      </c>
      <c r="BV22" s="163">
        <f>IFERROR(SUM(BP22:BU22),0)</f>
        <v>0</v>
      </c>
      <c r="BW22" s="163">
        <f t="shared" ref="BW22:CB22" si="10">IFERROR(SUM(BW20:BW21),0)</f>
        <v>0</v>
      </c>
      <c r="BX22" s="163">
        <f t="shared" si="10"/>
        <v>0</v>
      </c>
      <c r="BY22" s="163">
        <f t="shared" si="10"/>
        <v>0</v>
      </c>
      <c r="BZ22" s="163">
        <f t="shared" si="10"/>
        <v>0</v>
      </c>
      <c r="CA22" s="163">
        <f t="shared" si="10"/>
        <v>0</v>
      </c>
      <c r="CB22" s="163">
        <f t="shared" si="10"/>
        <v>0</v>
      </c>
      <c r="CC22" s="163">
        <f>IFERROR(SUM(BW22:CB22),0)</f>
        <v>0</v>
      </c>
      <c r="CD22" s="163">
        <f t="shared" ref="CD22:CI22" si="11">IFERROR(SUM(CD20:CD21),0)</f>
        <v>0</v>
      </c>
      <c r="CE22" s="163">
        <f t="shared" si="11"/>
        <v>0</v>
      </c>
      <c r="CF22" s="163">
        <f t="shared" si="11"/>
        <v>0</v>
      </c>
      <c r="CG22" s="163">
        <f t="shared" si="11"/>
        <v>0</v>
      </c>
      <c r="CH22" s="163">
        <f t="shared" si="11"/>
        <v>0</v>
      </c>
      <c r="CI22" s="163">
        <f t="shared" si="11"/>
        <v>0</v>
      </c>
      <c r="CJ22" s="163">
        <f>IFERROR(SUM(CD22:CI22),0)</f>
        <v>0</v>
      </c>
      <c r="CK22" s="163">
        <f t="shared" ref="CK22:CP22" si="12">IFERROR(SUM(CK20:CK21),0)</f>
        <v>0</v>
      </c>
      <c r="CL22" s="163">
        <f t="shared" si="12"/>
        <v>0</v>
      </c>
      <c r="CM22" s="163">
        <f t="shared" si="12"/>
        <v>0</v>
      </c>
      <c r="CN22" s="163">
        <f t="shared" si="12"/>
        <v>0</v>
      </c>
      <c r="CO22" s="163">
        <f t="shared" si="12"/>
        <v>0</v>
      </c>
      <c r="CP22" s="163">
        <f t="shared" si="12"/>
        <v>0</v>
      </c>
      <c r="CQ22" s="163">
        <f>IFERROR(SUM(CK22:CP22),0)</f>
        <v>0</v>
      </c>
      <c r="CR22" s="163">
        <f t="shared" ref="CR22:CW22" si="13">IFERROR(SUM(CR20:CR21),0)</f>
        <v>0</v>
      </c>
      <c r="CS22" s="163">
        <f t="shared" si="13"/>
        <v>0</v>
      </c>
      <c r="CT22" s="163">
        <f t="shared" si="13"/>
        <v>0</v>
      </c>
      <c r="CU22" s="163">
        <f t="shared" si="13"/>
        <v>0</v>
      </c>
      <c r="CV22" s="163">
        <f t="shared" si="13"/>
        <v>0</v>
      </c>
      <c r="CW22" s="163">
        <f t="shared" si="13"/>
        <v>0</v>
      </c>
      <c r="CX22" s="163">
        <f>IFERROR(SUM(CR22:CW22),0)</f>
        <v>0</v>
      </c>
      <c r="CY22" s="163">
        <f t="shared" ref="CY22:DD22" si="14">IFERROR(SUM(CY20:CY21),0)</f>
        <v>0</v>
      </c>
      <c r="CZ22" s="163">
        <f t="shared" si="14"/>
        <v>0</v>
      </c>
      <c r="DA22" s="163">
        <f t="shared" si="14"/>
        <v>0</v>
      </c>
      <c r="DB22" s="163">
        <f t="shared" si="14"/>
        <v>0</v>
      </c>
      <c r="DC22" s="163">
        <f t="shared" si="14"/>
        <v>0</v>
      </c>
      <c r="DD22" s="163">
        <f t="shared" si="14"/>
        <v>0</v>
      </c>
      <c r="DE22" s="163">
        <f>IFERROR(SUM(CY22:DD22),0)</f>
        <v>0</v>
      </c>
    </row>
    <row r="23" spans="1:109" ht="22.35" customHeight="1" thickBot="1" x14ac:dyDescent="0.3">
      <c r="B23" s="13"/>
      <c r="C23" s="13"/>
      <c r="D23" s="13"/>
      <c r="E23" s="14"/>
      <c r="F23" s="14"/>
      <c r="G23" s="14"/>
      <c r="H23" s="14"/>
      <c r="I23" s="14"/>
      <c r="J23" s="14"/>
      <c r="K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row>
    <row r="24" spans="1:109" ht="22.35" customHeight="1" thickBot="1" x14ac:dyDescent="0.3">
      <c r="B24" s="36" t="s">
        <v>61</v>
      </c>
      <c r="C24" s="10"/>
      <c r="D24" s="10"/>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row>
    <row r="25" spans="1:109" ht="22.35" customHeight="1" x14ac:dyDescent="0.25">
      <c r="B25" s="35" t="s">
        <v>57</v>
      </c>
      <c r="C25" s="33" t="s">
        <v>58</v>
      </c>
      <c r="D25" s="33">
        <v>3</v>
      </c>
      <c r="E25" s="51"/>
      <c r="F25" s="51"/>
      <c r="G25" s="51"/>
      <c r="H25" s="51"/>
      <c r="I25" s="51"/>
      <c r="J25" s="51"/>
      <c r="K25" s="163">
        <f>IFERROR(SUM(E25:J25),0)</f>
        <v>0</v>
      </c>
      <c r="L25" s="51"/>
      <c r="M25" s="51"/>
      <c r="N25" s="51"/>
      <c r="O25" s="51"/>
      <c r="P25" s="51"/>
      <c r="Q25" s="51"/>
      <c r="R25" s="163">
        <f>IFERROR(SUM(L25:Q25),0)</f>
        <v>0</v>
      </c>
      <c r="S25" s="51"/>
      <c r="T25" s="51"/>
      <c r="U25" s="51"/>
      <c r="V25" s="51"/>
      <c r="W25" s="51"/>
      <c r="X25" s="51"/>
      <c r="Y25" s="163">
        <f>IFERROR(SUM(S25:X25),0)</f>
        <v>0</v>
      </c>
      <c r="Z25" s="51"/>
      <c r="AA25" s="51"/>
      <c r="AB25" s="51"/>
      <c r="AC25" s="51"/>
      <c r="AD25" s="51"/>
      <c r="AE25" s="51"/>
      <c r="AF25" s="163">
        <f>IFERROR(SUM(Z25:AE25),0)</f>
        <v>0</v>
      </c>
      <c r="AG25" s="51"/>
      <c r="AH25" s="51"/>
      <c r="AI25" s="51"/>
      <c r="AJ25" s="51"/>
      <c r="AK25" s="51"/>
      <c r="AL25" s="51"/>
      <c r="AM25" s="163">
        <f>IFERROR(SUM(AG25:AL25),0)</f>
        <v>0</v>
      </c>
      <c r="AN25" s="51"/>
      <c r="AO25" s="51"/>
      <c r="AP25" s="51"/>
      <c r="AQ25" s="51"/>
      <c r="AR25" s="51"/>
      <c r="AS25" s="51"/>
      <c r="AT25" s="163">
        <f>IFERROR(SUM(AN25:AS25),0)</f>
        <v>0</v>
      </c>
      <c r="AU25" s="51"/>
      <c r="AV25" s="51"/>
      <c r="AW25" s="51"/>
      <c r="AX25" s="51"/>
      <c r="AY25" s="51"/>
      <c r="AZ25" s="51"/>
      <c r="BA25" s="163">
        <f>IFERROR(SUM(AU25:AZ25),0)</f>
        <v>0</v>
      </c>
      <c r="BB25" s="51"/>
      <c r="BC25" s="51"/>
      <c r="BD25" s="51"/>
      <c r="BE25" s="51"/>
      <c r="BF25" s="51"/>
      <c r="BG25" s="51"/>
      <c r="BH25" s="163">
        <f>IFERROR(SUM(BB25:BG25),0)</f>
        <v>0</v>
      </c>
      <c r="BI25" s="51"/>
      <c r="BJ25" s="51"/>
      <c r="BK25" s="51"/>
      <c r="BL25" s="51"/>
      <c r="BM25" s="51"/>
      <c r="BN25" s="51"/>
      <c r="BO25" s="163">
        <f>IFERROR(SUM(BI25:BN25),0)</f>
        <v>0</v>
      </c>
      <c r="BP25" s="51"/>
      <c r="BQ25" s="51"/>
      <c r="BR25" s="51"/>
      <c r="BS25" s="51"/>
      <c r="BT25" s="51"/>
      <c r="BU25" s="51"/>
      <c r="BV25" s="163">
        <f>IFERROR(SUM(BP25:BU25),0)</f>
        <v>0</v>
      </c>
      <c r="BW25" s="51"/>
      <c r="BX25" s="51"/>
      <c r="BY25" s="51"/>
      <c r="BZ25" s="51"/>
      <c r="CA25" s="51"/>
      <c r="CB25" s="51"/>
      <c r="CC25" s="163">
        <f>IFERROR(SUM(BW25:CB25),0)</f>
        <v>0</v>
      </c>
      <c r="CD25" s="51"/>
      <c r="CE25" s="51"/>
      <c r="CF25" s="51"/>
      <c r="CG25" s="51"/>
      <c r="CH25" s="51"/>
      <c r="CI25" s="51"/>
      <c r="CJ25" s="163">
        <f>IFERROR(SUM(CD25:CI25),0)</f>
        <v>0</v>
      </c>
      <c r="CK25" s="51"/>
      <c r="CL25" s="51"/>
      <c r="CM25" s="51"/>
      <c r="CN25" s="51"/>
      <c r="CO25" s="51"/>
      <c r="CP25" s="51"/>
      <c r="CQ25" s="163">
        <f>IFERROR(SUM(CK25:CP25),0)</f>
        <v>0</v>
      </c>
      <c r="CR25" s="51"/>
      <c r="CS25" s="51"/>
      <c r="CT25" s="51"/>
      <c r="CU25" s="51"/>
      <c r="CV25" s="51"/>
      <c r="CW25" s="51"/>
      <c r="CX25" s="163">
        <f>IFERROR(SUM(CR25:CW25),0)</f>
        <v>0</v>
      </c>
      <c r="CY25" s="51"/>
      <c r="CZ25" s="51"/>
      <c r="DA25" s="51"/>
      <c r="DB25" s="51"/>
      <c r="DC25" s="51"/>
      <c r="DD25" s="51"/>
      <c r="DE25" s="163">
        <f>IFERROR(SUM(CY25:DD25),0)</f>
        <v>0</v>
      </c>
    </row>
    <row r="26" spans="1:109" ht="22.35" customHeight="1" x14ac:dyDescent="0.25">
      <c r="B26" s="34" t="s">
        <v>59</v>
      </c>
      <c r="C26" s="33" t="s">
        <v>58</v>
      </c>
      <c r="D26" s="33">
        <v>3</v>
      </c>
      <c r="E26" s="51"/>
      <c r="F26" s="51"/>
      <c r="G26" s="51"/>
      <c r="H26" s="51"/>
      <c r="I26" s="51"/>
      <c r="J26" s="51"/>
      <c r="K26" s="163">
        <f>IFERROR(SUM(E26:J26),0)</f>
        <v>0</v>
      </c>
      <c r="L26" s="51"/>
      <c r="M26" s="51"/>
      <c r="N26" s="51"/>
      <c r="O26" s="51"/>
      <c r="P26" s="51"/>
      <c r="Q26" s="51"/>
      <c r="R26" s="163">
        <f>IFERROR(SUM(L26:Q26),0)</f>
        <v>0</v>
      </c>
      <c r="S26" s="51"/>
      <c r="T26" s="51"/>
      <c r="U26" s="51"/>
      <c r="V26" s="51"/>
      <c r="W26" s="51"/>
      <c r="X26" s="51"/>
      <c r="Y26" s="163">
        <f>IFERROR(SUM(S26:X26),0)</f>
        <v>0</v>
      </c>
      <c r="Z26" s="51"/>
      <c r="AA26" s="51"/>
      <c r="AB26" s="51"/>
      <c r="AC26" s="51"/>
      <c r="AD26" s="51"/>
      <c r="AE26" s="51"/>
      <c r="AF26" s="163">
        <f>IFERROR(SUM(Z26:AE26),0)</f>
        <v>0</v>
      </c>
      <c r="AG26" s="51"/>
      <c r="AH26" s="51"/>
      <c r="AI26" s="51"/>
      <c r="AJ26" s="51"/>
      <c r="AK26" s="51"/>
      <c r="AL26" s="51"/>
      <c r="AM26" s="163">
        <f>IFERROR(SUM(AG26:AL26),0)</f>
        <v>0</v>
      </c>
      <c r="AN26" s="165"/>
      <c r="AO26" s="165"/>
      <c r="AP26" s="165"/>
      <c r="AQ26" s="165"/>
      <c r="AR26" s="165"/>
      <c r="AS26" s="165"/>
      <c r="AT26" s="166"/>
      <c r="AU26" s="165"/>
      <c r="AV26" s="165"/>
      <c r="AW26" s="165"/>
      <c r="AX26" s="165"/>
      <c r="AY26" s="165"/>
      <c r="AZ26" s="165"/>
      <c r="BA26" s="166"/>
      <c r="BB26" s="165"/>
      <c r="BC26" s="165"/>
      <c r="BD26" s="165"/>
      <c r="BE26" s="165"/>
      <c r="BF26" s="165"/>
      <c r="BG26" s="165"/>
      <c r="BH26" s="166"/>
      <c r="BI26" s="165"/>
      <c r="BJ26" s="165"/>
      <c r="BK26" s="165"/>
      <c r="BL26" s="165"/>
      <c r="BM26" s="165"/>
      <c r="BN26" s="165"/>
      <c r="BO26" s="166"/>
      <c r="BP26" s="165"/>
      <c r="BQ26" s="165"/>
      <c r="BR26" s="165"/>
      <c r="BS26" s="165"/>
      <c r="BT26" s="165"/>
      <c r="BU26" s="165"/>
      <c r="BV26" s="166"/>
      <c r="BW26" s="165"/>
      <c r="BX26" s="165"/>
      <c r="BY26" s="165"/>
      <c r="BZ26" s="165"/>
      <c r="CA26" s="165"/>
      <c r="CB26" s="165"/>
      <c r="CC26" s="166"/>
      <c r="CD26" s="165"/>
      <c r="CE26" s="165"/>
      <c r="CF26" s="165"/>
      <c r="CG26" s="165"/>
      <c r="CH26" s="165"/>
      <c r="CI26" s="165"/>
      <c r="CJ26" s="166"/>
      <c r="CK26" s="165"/>
      <c r="CL26" s="165"/>
      <c r="CM26" s="165"/>
      <c r="CN26" s="165"/>
      <c r="CO26" s="165"/>
      <c r="CP26" s="165"/>
      <c r="CQ26" s="166"/>
      <c r="CR26" s="165"/>
      <c r="CS26" s="165"/>
      <c r="CT26" s="165"/>
      <c r="CU26" s="165"/>
      <c r="CV26" s="165"/>
      <c r="CW26" s="165"/>
      <c r="CX26" s="166"/>
      <c r="CY26" s="165"/>
      <c r="CZ26" s="165"/>
      <c r="DA26" s="165"/>
      <c r="DB26" s="165"/>
      <c r="DC26" s="165"/>
      <c r="DD26" s="165"/>
      <c r="DE26" s="166"/>
    </row>
    <row r="27" spans="1:109" ht="22.35" customHeight="1" x14ac:dyDescent="0.25">
      <c r="B27" s="34" t="s">
        <v>60</v>
      </c>
      <c r="C27" s="33" t="s">
        <v>58</v>
      </c>
      <c r="D27" s="33">
        <v>3</v>
      </c>
      <c r="E27" s="163">
        <f t="shared" ref="E27:J27" si="15">IFERROR(SUM(E25:E26),0)</f>
        <v>0</v>
      </c>
      <c r="F27" s="163">
        <f t="shared" si="15"/>
        <v>0</v>
      </c>
      <c r="G27" s="163">
        <f t="shared" si="15"/>
        <v>0</v>
      </c>
      <c r="H27" s="163">
        <f t="shared" si="15"/>
        <v>0</v>
      </c>
      <c r="I27" s="163">
        <f t="shared" si="15"/>
        <v>0</v>
      </c>
      <c r="J27" s="163">
        <f t="shared" si="15"/>
        <v>0</v>
      </c>
      <c r="K27" s="163">
        <f>IFERROR(SUM(E27:J27),0)</f>
        <v>0</v>
      </c>
      <c r="L27" s="163">
        <f t="shared" ref="L27:Q27" si="16">IFERROR(SUM(L25:L26),0)</f>
        <v>0</v>
      </c>
      <c r="M27" s="163">
        <f t="shared" si="16"/>
        <v>0</v>
      </c>
      <c r="N27" s="163">
        <f t="shared" si="16"/>
        <v>0</v>
      </c>
      <c r="O27" s="163">
        <f t="shared" si="16"/>
        <v>0</v>
      </c>
      <c r="P27" s="163">
        <f t="shared" si="16"/>
        <v>0</v>
      </c>
      <c r="Q27" s="163">
        <f t="shared" si="16"/>
        <v>0</v>
      </c>
      <c r="R27" s="163">
        <f>IFERROR(SUM(L27:Q27),0)</f>
        <v>0</v>
      </c>
      <c r="S27" s="163">
        <f t="shared" ref="S27:X27" si="17">IFERROR(SUM(S25:S26),0)</f>
        <v>0</v>
      </c>
      <c r="T27" s="163">
        <f t="shared" si="17"/>
        <v>0</v>
      </c>
      <c r="U27" s="163">
        <f t="shared" si="17"/>
        <v>0</v>
      </c>
      <c r="V27" s="163">
        <f t="shared" si="17"/>
        <v>0</v>
      </c>
      <c r="W27" s="163">
        <f t="shared" si="17"/>
        <v>0</v>
      </c>
      <c r="X27" s="163">
        <f t="shared" si="17"/>
        <v>0</v>
      </c>
      <c r="Y27" s="163">
        <f>IFERROR(SUM(S27:X27),0)</f>
        <v>0</v>
      </c>
      <c r="Z27" s="163">
        <f t="shared" ref="Z27:AE27" si="18">IFERROR(SUM(Z25:Z26),0)</f>
        <v>0</v>
      </c>
      <c r="AA27" s="163">
        <f t="shared" si="18"/>
        <v>0</v>
      </c>
      <c r="AB27" s="163">
        <f t="shared" si="18"/>
        <v>0</v>
      </c>
      <c r="AC27" s="163">
        <f t="shared" si="18"/>
        <v>0</v>
      </c>
      <c r="AD27" s="163">
        <f t="shared" si="18"/>
        <v>0</v>
      </c>
      <c r="AE27" s="163">
        <f t="shared" si="18"/>
        <v>0</v>
      </c>
      <c r="AF27" s="163">
        <f>IFERROR(SUM(Z27:AE27),0)</f>
        <v>0</v>
      </c>
      <c r="AG27" s="163">
        <f t="shared" ref="AG27:AL27" si="19">IFERROR(SUM(AG25:AG26),0)</f>
        <v>0</v>
      </c>
      <c r="AH27" s="163">
        <f t="shared" si="19"/>
        <v>0</v>
      </c>
      <c r="AI27" s="163">
        <f t="shared" si="19"/>
        <v>0</v>
      </c>
      <c r="AJ27" s="163">
        <f t="shared" si="19"/>
        <v>0</v>
      </c>
      <c r="AK27" s="163">
        <f t="shared" si="19"/>
        <v>0</v>
      </c>
      <c r="AL27" s="163">
        <f t="shared" si="19"/>
        <v>0</v>
      </c>
      <c r="AM27" s="163">
        <f>IFERROR(SUM(AG27:AL27),0)</f>
        <v>0</v>
      </c>
      <c r="AN27" s="163">
        <f t="shared" ref="AN27:AS27" si="20">IFERROR(SUM(AN25:AN26),0)</f>
        <v>0</v>
      </c>
      <c r="AO27" s="163">
        <f t="shared" si="20"/>
        <v>0</v>
      </c>
      <c r="AP27" s="163">
        <f t="shared" si="20"/>
        <v>0</v>
      </c>
      <c r="AQ27" s="163">
        <f t="shared" si="20"/>
        <v>0</v>
      </c>
      <c r="AR27" s="163">
        <f t="shared" si="20"/>
        <v>0</v>
      </c>
      <c r="AS27" s="163">
        <f t="shared" si="20"/>
        <v>0</v>
      </c>
      <c r="AT27" s="163">
        <f>IFERROR(SUM(AN27:AS27),0)</f>
        <v>0</v>
      </c>
      <c r="AU27" s="163">
        <f t="shared" ref="AU27:AZ27" si="21">IFERROR(SUM(AU25:AU26),0)</f>
        <v>0</v>
      </c>
      <c r="AV27" s="163">
        <f t="shared" si="21"/>
        <v>0</v>
      </c>
      <c r="AW27" s="163">
        <f t="shared" si="21"/>
        <v>0</v>
      </c>
      <c r="AX27" s="163">
        <f t="shared" si="21"/>
        <v>0</v>
      </c>
      <c r="AY27" s="163">
        <f t="shared" si="21"/>
        <v>0</v>
      </c>
      <c r="AZ27" s="163">
        <f t="shared" si="21"/>
        <v>0</v>
      </c>
      <c r="BA27" s="163">
        <f>IFERROR(SUM(AU27:AZ27),0)</f>
        <v>0</v>
      </c>
      <c r="BB27" s="163">
        <f t="shared" ref="BB27:BG27" si="22">IFERROR(SUM(BB25:BB26),0)</f>
        <v>0</v>
      </c>
      <c r="BC27" s="163">
        <f t="shared" si="22"/>
        <v>0</v>
      </c>
      <c r="BD27" s="163">
        <f t="shared" si="22"/>
        <v>0</v>
      </c>
      <c r="BE27" s="163">
        <f t="shared" si="22"/>
        <v>0</v>
      </c>
      <c r="BF27" s="163">
        <f t="shared" si="22"/>
        <v>0</v>
      </c>
      <c r="BG27" s="163">
        <f t="shared" si="22"/>
        <v>0</v>
      </c>
      <c r="BH27" s="163">
        <f>IFERROR(SUM(BB27:BG27),0)</f>
        <v>0</v>
      </c>
      <c r="BI27" s="163">
        <f t="shared" ref="BI27:BN27" si="23">IFERROR(SUM(BI25:BI26),0)</f>
        <v>0</v>
      </c>
      <c r="BJ27" s="163">
        <f t="shared" si="23"/>
        <v>0</v>
      </c>
      <c r="BK27" s="163">
        <f t="shared" si="23"/>
        <v>0</v>
      </c>
      <c r="BL27" s="163">
        <f t="shared" si="23"/>
        <v>0</v>
      </c>
      <c r="BM27" s="163">
        <f t="shared" si="23"/>
        <v>0</v>
      </c>
      <c r="BN27" s="163">
        <f t="shared" si="23"/>
        <v>0</v>
      </c>
      <c r="BO27" s="163">
        <f>IFERROR(SUM(BI27:BN27),0)</f>
        <v>0</v>
      </c>
      <c r="BP27" s="163">
        <f t="shared" ref="BP27:BU27" si="24">IFERROR(SUM(BP25:BP26),0)</f>
        <v>0</v>
      </c>
      <c r="BQ27" s="163">
        <f t="shared" si="24"/>
        <v>0</v>
      </c>
      <c r="BR27" s="163">
        <f t="shared" si="24"/>
        <v>0</v>
      </c>
      <c r="BS27" s="163">
        <f t="shared" si="24"/>
        <v>0</v>
      </c>
      <c r="BT27" s="163">
        <f t="shared" si="24"/>
        <v>0</v>
      </c>
      <c r="BU27" s="163">
        <f t="shared" si="24"/>
        <v>0</v>
      </c>
      <c r="BV27" s="163">
        <f>IFERROR(SUM(BP27:BU27),0)</f>
        <v>0</v>
      </c>
      <c r="BW27" s="163">
        <f t="shared" ref="BW27:CB27" si="25">IFERROR(SUM(BW25:BW26),0)</f>
        <v>0</v>
      </c>
      <c r="BX27" s="163">
        <f t="shared" si="25"/>
        <v>0</v>
      </c>
      <c r="BY27" s="163">
        <f t="shared" si="25"/>
        <v>0</v>
      </c>
      <c r="BZ27" s="163">
        <f t="shared" si="25"/>
        <v>0</v>
      </c>
      <c r="CA27" s="163">
        <f t="shared" si="25"/>
        <v>0</v>
      </c>
      <c r="CB27" s="163">
        <f t="shared" si="25"/>
        <v>0</v>
      </c>
      <c r="CC27" s="163">
        <f>IFERROR(SUM(BW27:CB27),0)</f>
        <v>0</v>
      </c>
      <c r="CD27" s="163">
        <f t="shared" ref="CD27:CI27" si="26">IFERROR(SUM(CD25:CD26),0)</f>
        <v>0</v>
      </c>
      <c r="CE27" s="163">
        <f t="shared" si="26"/>
        <v>0</v>
      </c>
      <c r="CF27" s="163">
        <f t="shared" si="26"/>
        <v>0</v>
      </c>
      <c r="CG27" s="163">
        <f t="shared" si="26"/>
        <v>0</v>
      </c>
      <c r="CH27" s="163">
        <f t="shared" si="26"/>
        <v>0</v>
      </c>
      <c r="CI27" s="163">
        <f t="shared" si="26"/>
        <v>0</v>
      </c>
      <c r="CJ27" s="163">
        <f>IFERROR(SUM(CD27:CI27),0)</f>
        <v>0</v>
      </c>
      <c r="CK27" s="163">
        <f t="shared" ref="CK27:CP27" si="27">IFERROR(SUM(CK25:CK26),0)</f>
        <v>0</v>
      </c>
      <c r="CL27" s="163">
        <f t="shared" si="27"/>
        <v>0</v>
      </c>
      <c r="CM27" s="163">
        <f t="shared" si="27"/>
        <v>0</v>
      </c>
      <c r="CN27" s="163">
        <f t="shared" si="27"/>
        <v>0</v>
      </c>
      <c r="CO27" s="163">
        <f t="shared" si="27"/>
        <v>0</v>
      </c>
      <c r="CP27" s="163">
        <f t="shared" si="27"/>
        <v>0</v>
      </c>
      <c r="CQ27" s="163">
        <f>IFERROR(SUM(CK27:CP27),0)</f>
        <v>0</v>
      </c>
      <c r="CR27" s="163">
        <f t="shared" ref="CR27:CW27" si="28">IFERROR(SUM(CR25:CR26),0)</f>
        <v>0</v>
      </c>
      <c r="CS27" s="163">
        <f t="shared" si="28"/>
        <v>0</v>
      </c>
      <c r="CT27" s="163">
        <f t="shared" si="28"/>
        <v>0</v>
      </c>
      <c r="CU27" s="163">
        <f t="shared" si="28"/>
        <v>0</v>
      </c>
      <c r="CV27" s="163">
        <f t="shared" si="28"/>
        <v>0</v>
      </c>
      <c r="CW27" s="163">
        <f t="shared" si="28"/>
        <v>0</v>
      </c>
      <c r="CX27" s="163">
        <f>IFERROR(SUM(CR27:CW27),0)</f>
        <v>0</v>
      </c>
      <c r="CY27" s="163">
        <f t="shared" ref="CY27:DD27" si="29">IFERROR(SUM(CY25:CY26),0)</f>
        <v>0</v>
      </c>
      <c r="CZ27" s="163">
        <f t="shared" si="29"/>
        <v>0</v>
      </c>
      <c r="DA27" s="163">
        <f t="shared" si="29"/>
        <v>0</v>
      </c>
      <c r="DB27" s="163">
        <f t="shared" si="29"/>
        <v>0</v>
      </c>
      <c r="DC27" s="163">
        <f t="shared" si="29"/>
        <v>0</v>
      </c>
      <c r="DD27" s="163">
        <f t="shared" si="29"/>
        <v>0</v>
      </c>
      <c r="DE27" s="163">
        <f>IFERROR(SUM(CY27:DD27),0)</f>
        <v>0</v>
      </c>
    </row>
    <row r="28" spans="1:109" ht="15" thickBot="1" x14ac:dyDescent="0.3">
      <c r="E28" s="17"/>
      <c r="F28" s="17"/>
      <c r="G28" s="17"/>
      <c r="H28" s="17"/>
      <c r="I28" s="17"/>
      <c r="J28" s="17"/>
      <c r="K28" s="17"/>
    </row>
    <row r="29" spans="1:109" ht="22.35" customHeight="1" thickBot="1" x14ac:dyDescent="0.3">
      <c r="B29" s="36" t="s">
        <v>62</v>
      </c>
      <c r="C29" s="10"/>
      <c r="D29" s="10"/>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row>
    <row r="30" spans="1:109" ht="22.35" customHeight="1" x14ac:dyDescent="0.25">
      <c r="B30" s="35" t="s">
        <v>57</v>
      </c>
      <c r="C30" s="33" t="s">
        <v>58</v>
      </c>
      <c r="D30" s="33">
        <v>3</v>
      </c>
      <c r="E30" s="164">
        <f t="shared" ref="E30:J31" si="30">IFERROR(SUM(E20,E25),0)</f>
        <v>0</v>
      </c>
      <c r="F30" s="164">
        <f t="shared" si="30"/>
        <v>0</v>
      </c>
      <c r="G30" s="164">
        <f t="shared" si="30"/>
        <v>0</v>
      </c>
      <c r="H30" s="164">
        <f t="shared" si="30"/>
        <v>0</v>
      </c>
      <c r="I30" s="164">
        <f t="shared" si="30"/>
        <v>0</v>
      </c>
      <c r="J30" s="164">
        <f t="shared" si="30"/>
        <v>0</v>
      </c>
      <c r="K30" s="163">
        <f>IFERROR(SUM(E30:J30),0)</f>
        <v>0</v>
      </c>
      <c r="L30" s="164">
        <f t="shared" ref="L30:Q31" si="31">IFERROR(SUM(L20,L25),0)</f>
        <v>0</v>
      </c>
      <c r="M30" s="164">
        <f t="shared" si="31"/>
        <v>0</v>
      </c>
      <c r="N30" s="164">
        <f t="shared" si="31"/>
        <v>0</v>
      </c>
      <c r="O30" s="164">
        <f t="shared" si="31"/>
        <v>0</v>
      </c>
      <c r="P30" s="164">
        <f t="shared" si="31"/>
        <v>0</v>
      </c>
      <c r="Q30" s="164">
        <f t="shared" si="31"/>
        <v>0</v>
      </c>
      <c r="R30" s="163">
        <f>IFERROR(SUM(L30:Q30),0)</f>
        <v>0</v>
      </c>
      <c r="S30" s="164">
        <f t="shared" ref="S30:X31" si="32">IFERROR(SUM(S20,S25),0)</f>
        <v>0</v>
      </c>
      <c r="T30" s="164">
        <f t="shared" si="32"/>
        <v>0</v>
      </c>
      <c r="U30" s="164">
        <f t="shared" si="32"/>
        <v>0</v>
      </c>
      <c r="V30" s="164">
        <f t="shared" si="32"/>
        <v>0</v>
      </c>
      <c r="W30" s="164">
        <f t="shared" si="32"/>
        <v>0</v>
      </c>
      <c r="X30" s="164">
        <f t="shared" si="32"/>
        <v>0</v>
      </c>
      <c r="Y30" s="163">
        <f>IFERROR(SUM(S30:X30),0)</f>
        <v>0</v>
      </c>
      <c r="Z30" s="164">
        <f t="shared" ref="Z30:AE31" si="33">IFERROR(SUM(Z20,Z25),0)</f>
        <v>0</v>
      </c>
      <c r="AA30" s="164">
        <f t="shared" si="33"/>
        <v>0</v>
      </c>
      <c r="AB30" s="164">
        <f t="shared" si="33"/>
        <v>0</v>
      </c>
      <c r="AC30" s="164">
        <f t="shared" si="33"/>
        <v>0</v>
      </c>
      <c r="AD30" s="164">
        <f t="shared" si="33"/>
        <v>0</v>
      </c>
      <c r="AE30" s="164">
        <f t="shared" si="33"/>
        <v>0</v>
      </c>
      <c r="AF30" s="163">
        <f>IFERROR(SUM(Z30:AE30),0)</f>
        <v>0</v>
      </c>
      <c r="AG30" s="164">
        <f t="shared" ref="AG30:AL31" si="34">IFERROR(SUM(AG20,AG25),0)</f>
        <v>0</v>
      </c>
      <c r="AH30" s="164">
        <f t="shared" si="34"/>
        <v>0</v>
      </c>
      <c r="AI30" s="164">
        <f t="shared" si="34"/>
        <v>0</v>
      </c>
      <c r="AJ30" s="164">
        <f t="shared" si="34"/>
        <v>0</v>
      </c>
      <c r="AK30" s="164">
        <f t="shared" si="34"/>
        <v>0</v>
      </c>
      <c r="AL30" s="164">
        <f t="shared" si="34"/>
        <v>0</v>
      </c>
      <c r="AM30" s="163">
        <f>IFERROR(SUM(AG30:AL30),0)</f>
        <v>0</v>
      </c>
      <c r="AN30" s="164">
        <f t="shared" ref="AN30:AS30" si="35">IFERROR(SUM(AN20,AN25),0)</f>
        <v>0</v>
      </c>
      <c r="AO30" s="164">
        <f t="shared" si="35"/>
        <v>0</v>
      </c>
      <c r="AP30" s="164">
        <f t="shared" si="35"/>
        <v>0</v>
      </c>
      <c r="AQ30" s="164">
        <f t="shared" si="35"/>
        <v>0</v>
      </c>
      <c r="AR30" s="164">
        <f t="shared" si="35"/>
        <v>0</v>
      </c>
      <c r="AS30" s="164">
        <f t="shared" si="35"/>
        <v>0</v>
      </c>
      <c r="AT30" s="163">
        <f>IFERROR(SUM(AN30:AS30),0)</f>
        <v>0</v>
      </c>
      <c r="AU30" s="164">
        <f t="shared" ref="AU30:AZ30" si="36">IFERROR(SUM(AU20,AU25),0)</f>
        <v>0</v>
      </c>
      <c r="AV30" s="164">
        <f t="shared" si="36"/>
        <v>0</v>
      </c>
      <c r="AW30" s="164">
        <f t="shared" si="36"/>
        <v>0</v>
      </c>
      <c r="AX30" s="164">
        <f t="shared" si="36"/>
        <v>0</v>
      </c>
      <c r="AY30" s="164">
        <f t="shared" si="36"/>
        <v>0</v>
      </c>
      <c r="AZ30" s="164">
        <f t="shared" si="36"/>
        <v>0</v>
      </c>
      <c r="BA30" s="163">
        <f>IFERROR(SUM(AU30:AZ30),0)</f>
        <v>0</v>
      </c>
      <c r="BB30" s="164">
        <f t="shared" ref="BB30:BG30" si="37">IFERROR(SUM(BB20,BB25),0)</f>
        <v>0</v>
      </c>
      <c r="BC30" s="164">
        <f t="shared" si="37"/>
        <v>0</v>
      </c>
      <c r="BD30" s="164">
        <f t="shared" si="37"/>
        <v>0</v>
      </c>
      <c r="BE30" s="164">
        <f t="shared" si="37"/>
        <v>0</v>
      </c>
      <c r="BF30" s="164">
        <f t="shared" si="37"/>
        <v>0</v>
      </c>
      <c r="BG30" s="164">
        <f t="shared" si="37"/>
        <v>0</v>
      </c>
      <c r="BH30" s="163">
        <f>IFERROR(SUM(BB30:BG30),0)</f>
        <v>0</v>
      </c>
      <c r="BI30" s="164">
        <f t="shared" ref="BI30:BN30" si="38">IFERROR(SUM(BI20,BI25),0)</f>
        <v>0</v>
      </c>
      <c r="BJ30" s="164">
        <f t="shared" si="38"/>
        <v>0</v>
      </c>
      <c r="BK30" s="164">
        <f t="shared" si="38"/>
        <v>0</v>
      </c>
      <c r="BL30" s="164">
        <f t="shared" si="38"/>
        <v>0</v>
      </c>
      <c r="BM30" s="164">
        <f t="shared" si="38"/>
        <v>0</v>
      </c>
      <c r="BN30" s="164">
        <f t="shared" si="38"/>
        <v>0</v>
      </c>
      <c r="BO30" s="163">
        <f>IFERROR(SUM(BI30:BN30),0)</f>
        <v>0</v>
      </c>
      <c r="BP30" s="164">
        <f t="shared" ref="BP30:BU30" si="39">IFERROR(SUM(BP20,BP25),0)</f>
        <v>0</v>
      </c>
      <c r="BQ30" s="164">
        <f t="shared" si="39"/>
        <v>0</v>
      </c>
      <c r="BR30" s="164">
        <f t="shared" si="39"/>
        <v>0</v>
      </c>
      <c r="BS30" s="164">
        <f t="shared" si="39"/>
        <v>0</v>
      </c>
      <c r="BT30" s="164">
        <f t="shared" si="39"/>
        <v>0</v>
      </c>
      <c r="BU30" s="164">
        <f t="shared" si="39"/>
        <v>0</v>
      </c>
      <c r="BV30" s="163">
        <f>IFERROR(SUM(BP30:BU30),0)</f>
        <v>0</v>
      </c>
      <c r="BW30" s="164">
        <f t="shared" ref="BW30:CB30" si="40">IFERROR(SUM(BW20,BW25),0)</f>
        <v>0</v>
      </c>
      <c r="BX30" s="164">
        <f t="shared" si="40"/>
        <v>0</v>
      </c>
      <c r="BY30" s="164">
        <f t="shared" si="40"/>
        <v>0</v>
      </c>
      <c r="BZ30" s="164">
        <f t="shared" si="40"/>
        <v>0</v>
      </c>
      <c r="CA30" s="164">
        <f t="shared" si="40"/>
        <v>0</v>
      </c>
      <c r="CB30" s="164">
        <f t="shared" si="40"/>
        <v>0</v>
      </c>
      <c r="CC30" s="163">
        <f>IFERROR(SUM(BW30:CB30),0)</f>
        <v>0</v>
      </c>
      <c r="CD30" s="164">
        <f t="shared" ref="CD30:CI30" si="41">IFERROR(SUM(CD20,CD25),0)</f>
        <v>0</v>
      </c>
      <c r="CE30" s="164">
        <f t="shared" si="41"/>
        <v>0</v>
      </c>
      <c r="CF30" s="164">
        <f t="shared" si="41"/>
        <v>0</v>
      </c>
      <c r="CG30" s="164">
        <f t="shared" si="41"/>
        <v>0</v>
      </c>
      <c r="CH30" s="164">
        <f t="shared" si="41"/>
        <v>0</v>
      </c>
      <c r="CI30" s="164">
        <f t="shared" si="41"/>
        <v>0</v>
      </c>
      <c r="CJ30" s="163">
        <f>IFERROR(SUM(CD30:CI30),0)</f>
        <v>0</v>
      </c>
      <c r="CK30" s="164">
        <f t="shared" ref="CK30:CP30" si="42">IFERROR(SUM(CK20,CK25),0)</f>
        <v>0</v>
      </c>
      <c r="CL30" s="164">
        <f t="shared" si="42"/>
        <v>0</v>
      </c>
      <c r="CM30" s="164">
        <f t="shared" si="42"/>
        <v>0</v>
      </c>
      <c r="CN30" s="164">
        <f t="shared" si="42"/>
        <v>0</v>
      </c>
      <c r="CO30" s="164">
        <f t="shared" si="42"/>
        <v>0</v>
      </c>
      <c r="CP30" s="164">
        <f t="shared" si="42"/>
        <v>0</v>
      </c>
      <c r="CQ30" s="163">
        <f>IFERROR(SUM(CK30:CP30),0)</f>
        <v>0</v>
      </c>
      <c r="CR30" s="164">
        <f t="shared" ref="CR30:CW30" si="43">IFERROR(SUM(CR20,CR25),0)</f>
        <v>0</v>
      </c>
      <c r="CS30" s="164">
        <f t="shared" si="43"/>
        <v>0</v>
      </c>
      <c r="CT30" s="164">
        <f t="shared" si="43"/>
        <v>0</v>
      </c>
      <c r="CU30" s="164">
        <f t="shared" si="43"/>
        <v>0</v>
      </c>
      <c r="CV30" s="164">
        <f t="shared" si="43"/>
        <v>0</v>
      </c>
      <c r="CW30" s="164">
        <f t="shared" si="43"/>
        <v>0</v>
      </c>
      <c r="CX30" s="163">
        <f>IFERROR(SUM(CR30:CW30),0)</f>
        <v>0</v>
      </c>
      <c r="CY30" s="164">
        <f t="shared" ref="CY30:DD30" si="44">IFERROR(SUM(CY20,CY25),0)</f>
        <v>0</v>
      </c>
      <c r="CZ30" s="164">
        <f t="shared" si="44"/>
        <v>0</v>
      </c>
      <c r="DA30" s="164">
        <f t="shared" si="44"/>
        <v>0</v>
      </c>
      <c r="DB30" s="164">
        <f t="shared" si="44"/>
        <v>0</v>
      </c>
      <c r="DC30" s="164">
        <f t="shared" si="44"/>
        <v>0</v>
      </c>
      <c r="DD30" s="164">
        <f t="shared" si="44"/>
        <v>0</v>
      </c>
      <c r="DE30" s="163">
        <f>IFERROR(SUM(CY30:DD30),0)</f>
        <v>0</v>
      </c>
    </row>
    <row r="31" spans="1:109" ht="22.35" customHeight="1" x14ac:dyDescent="0.25">
      <c r="B31" s="34" t="s">
        <v>59</v>
      </c>
      <c r="C31" s="33" t="s">
        <v>58</v>
      </c>
      <c r="D31" s="33">
        <v>3</v>
      </c>
      <c r="E31" s="164">
        <f>IFERROR(SUM(E21,E26),0)</f>
        <v>0</v>
      </c>
      <c r="F31" s="164">
        <f t="shared" si="30"/>
        <v>0</v>
      </c>
      <c r="G31" s="164">
        <f t="shared" si="30"/>
        <v>0</v>
      </c>
      <c r="H31" s="164">
        <f t="shared" si="30"/>
        <v>0</v>
      </c>
      <c r="I31" s="164">
        <f t="shared" si="30"/>
        <v>0</v>
      </c>
      <c r="J31" s="164">
        <f t="shared" si="30"/>
        <v>0</v>
      </c>
      <c r="K31" s="163">
        <f>IFERROR(SUM(E31:J31),0)</f>
        <v>0</v>
      </c>
      <c r="L31" s="164">
        <f t="shared" si="31"/>
        <v>0</v>
      </c>
      <c r="M31" s="164">
        <f t="shared" si="31"/>
        <v>0</v>
      </c>
      <c r="N31" s="164">
        <f t="shared" si="31"/>
        <v>0</v>
      </c>
      <c r="O31" s="164">
        <f t="shared" si="31"/>
        <v>0</v>
      </c>
      <c r="P31" s="164">
        <f t="shared" si="31"/>
        <v>0</v>
      </c>
      <c r="Q31" s="164">
        <f t="shared" si="31"/>
        <v>0</v>
      </c>
      <c r="R31" s="163">
        <f>IFERROR(SUM(L31:Q31),0)</f>
        <v>0</v>
      </c>
      <c r="S31" s="164">
        <f t="shared" si="32"/>
        <v>0</v>
      </c>
      <c r="T31" s="164">
        <f t="shared" si="32"/>
        <v>0</v>
      </c>
      <c r="U31" s="164">
        <f t="shared" si="32"/>
        <v>0</v>
      </c>
      <c r="V31" s="164">
        <f t="shared" si="32"/>
        <v>0</v>
      </c>
      <c r="W31" s="164">
        <f t="shared" si="32"/>
        <v>0</v>
      </c>
      <c r="X31" s="164">
        <f t="shared" si="32"/>
        <v>0</v>
      </c>
      <c r="Y31" s="163">
        <f>IFERROR(SUM(S31:X31),0)</f>
        <v>0</v>
      </c>
      <c r="Z31" s="164">
        <f t="shared" si="33"/>
        <v>0</v>
      </c>
      <c r="AA31" s="164">
        <f t="shared" si="33"/>
        <v>0</v>
      </c>
      <c r="AB31" s="164">
        <f t="shared" si="33"/>
        <v>0</v>
      </c>
      <c r="AC31" s="164">
        <f t="shared" si="33"/>
        <v>0</v>
      </c>
      <c r="AD31" s="164">
        <f t="shared" si="33"/>
        <v>0</v>
      </c>
      <c r="AE31" s="164">
        <f t="shared" si="33"/>
        <v>0</v>
      </c>
      <c r="AF31" s="163">
        <f>IFERROR(SUM(Z31:AE31),0)</f>
        <v>0</v>
      </c>
      <c r="AG31" s="164">
        <f t="shared" si="34"/>
        <v>0</v>
      </c>
      <c r="AH31" s="164">
        <f t="shared" si="34"/>
        <v>0</v>
      </c>
      <c r="AI31" s="164">
        <f t="shared" si="34"/>
        <v>0</v>
      </c>
      <c r="AJ31" s="164">
        <f t="shared" si="34"/>
        <v>0</v>
      </c>
      <c r="AK31" s="164">
        <f t="shared" si="34"/>
        <v>0</v>
      </c>
      <c r="AL31" s="164">
        <f t="shared" si="34"/>
        <v>0</v>
      </c>
      <c r="AM31" s="163">
        <f>IFERROR(SUM(AG31:AL31),0)</f>
        <v>0</v>
      </c>
      <c r="AN31" s="165"/>
      <c r="AO31" s="165"/>
      <c r="AP31" s="165"/>
      <c r="AQ31" s="165"/>
      <c r="AR31" s="165"/>
      <c r="AS31" s="165"/>
      <c r="AT31" s="166"/>
      <c r="AU31" s="165"/>
      <c r="AV31" s="165"/>
      <c r="AW31" s="165"/>
      <c r="AX31" s="165"/>
      <c r="AY31" s="165"/>
      <c r="AZ31" s="165"/>
      <c r="BA31" s="166"/>
      <c r="BB31" s="165"/>
      <c r="BC31" s="165"/>
      <c r="BD31" s="165"/>
      <c r="BE31" s="165"/>
      <c r="BF31" s="165"/>
      <c r="BG31" s="165"/>
      <c r="BH31" s="166"/>
      <c r="BI31" s="165"/>
      <c r="BJ31" s="165"/>
      <c r="BK31" s="165"/>
      <c r="BL31" s="165"/>
      <c r="BM31" s="165"/>
      <c r="BN31" s="165"/>
      <c r="BO31" s="166"/>
      <c r="BP31" s="165"/>
      <c r="BQ31" s="165"/>
      <c r="BR31" s="165"/>
      <c r="BS31" s="165"/>
      <c r="BT31" s="165"/>
      <c r="BU31" s="165"/>
      <c r="BV31" s="166"/>
      <c r="BW31" s="165"/>
      <c r="BX31" s="165"/>
      <c r="BY31" s="165"/>
      <c r="BZ31" s="165"/>
      <c r="CA31" s="165"/>
      <c r="CB31" s="165"/>
      <c r="CC31" s="166"/>
      <c r="CD31" s="165"/>
      <c r="CE31" s="165"/>
      <c r="CF31" s="165"/>
      <c r="CG31" s="165"/>
      <c r="CH31" s="165"/>
      <c r="CI31" s="165"/>
      <c r="CJ31" s="166"/>
      <c r="CK31" s="165"/>
      <c r="CL31" s="165"/>
      <c r="CM31" s="165"/>
      <c r="CN31" s="165"/>
      <c r="CO31" s="165"/>
      <c r="CP31" s="165"/>
      <c r="CQ31" s="166"/>
      <c r="CR31" s="165"/>
      <c r="CS31" s="165"/>
      <c r="CT31" s="165"/>
      <c r="CU31" s="165"/>
      <c r="CV31" s="165"/>
      <c r="CW31" s="165"/>
      <c r="CX31" s="166"/>
      <c r="CY31" s="165"/>
      <c r="CZ31" s="165"/>
      <c r="DA31" s="165"/>
      <c r="DB31" s="165"/>
      <c r="DC31" s="165"/>
      <c r="DD31" s="165"/>
      <c r="DE31" s="166"/>
    </row>
    <row r="32" spans="1:109" ht="22.35" customHeight="1" x14ac:dyDescent="0.25">
      <c r="B32" s="34" t="s">
        <v>60</v>
      </c>
      <c r="C32" s="33" t="s">
        <v>58</v>
      </c>
      <c r="D32" s="33">
        <v>3</v>
      </c>
      <c r="E32" s="163">
        <f>IFERROR(SUM(E30:E31),0)</f>
        <v>0</v>
      </c>
      <c r="F32" s="163">
        <f t="shared" ref="F32:J32" si="45">IFERROR(SUM(F30:F31),0)</f>
        <v>0</v>
      </c>
      <c r="G32" s="163">
        <f t="shared" si="45"/>
        <v>0</v>
      </c>
      <c r="H32" s="163">
        <f t="shared" si="45"/>
        <v>0</v>
      </c>
      <c r="I32" s="163">
        <f t="shared" si="45"/>
        <v>0</v>
      </c>
      <c r="J32" s="163">
        <f t="shared" si="45"/>
        <v>0</v>
      </c>
      <c r="K32" s="163">
        <f>IFERROR(SUM(E32:J32),0)</f>
        <v>0</v>
      </c>
      <c r="L32" s="163">
        <f t="shared" ref="L32:Q32" si="46">IFERROR(SUM(L30:L31),0)</f>
        <v>0</v>
      </c>
      <c r="M32" s="163">
        <f t="shared" si="46"/>
        <v>0</v>
      </c>
      <c r="N32" s="163">
        <f t="shared" si="46"/>
        <v>0</v>
      </c>
      <c r="O32" s="163">
        <f t="shared" si="46"/>
        <v>0</v>
      </c>
      <c r="P32" s="163">
        <f t="shared" si="46"/>
        <v>0</v>
      </c>
      <c r="Q32" s="163">
        <f t="shared" si="46"/>
        <v>0</v>
      </c>
      <c r="R32" s="163">
        <f>IFERROR(SUM(L32:Q32),0)</f>
        <v>0</v>
      </c>
      <c r="S32" s="163">
        <f t="shared" ref="S32:X32" si="47">IFERROR(SUM(S30:S31),0)</f>
        <v>0</v>
      </c>
      <c r="T32" s="163">
        <f t="shared" si="47"/>
        <v>0</v>
      </c>
      <c r="U32" s="163">
        <f t="shared" si="47"/>
        <v>0</v>
      </c>
      <c r="V32" s="163">
        <f t="shared" si="47"/>
        <v>0</v>
      </c>
      <c r="W32" s="163">
        <f t="shared" si="47"/>
        <v>0</v>
      </c>
      <c r="X32" s="163">
        <f t="shared" si="47"/>
        <v>0</v>
      </c>
      <c r="Y32" s="163">
        <f>IFERROR(SUM(S32:X32),0)</f>
        <v>0</v>
      </c>
      <c r="Z32" s="163">
        <f t="shared" ref="Z32:AE32" si="48">IFERROR(SUM(Z30:Z31),0)</f>
        <v>0</v>
      </c>
      <c r="AA32" s="163">
        <f t="shared" si="48"/>
        <v>0</v>
      </c>
      <c r="AB32" s="163">
        <f t="shared" si="48"/>
        <v>0</v>
      </c>
      <c r="AC32" s="163">
        <f t="shared" si="48"/>
        <v>0</v>
      </c>
      <c r="AD32" s="163">
        <f t="shared" si="48"/>
        <v>0</v>
      </c>
      <c r="AE32" s="163">
        <f t="shared" si="48"/>
        <v>0</v>
      </c>
      <c r="AF32" s="163">
        <f>IFERROR(SUM(Z32:AE32),0)</f>
        <v>0</v>
      </c>
      <c r="AG32" s="163">
        <f t="shared" ref="AG32:AL32" si="49">IFERROR(SUM(AG30:AG31),0)</f>
        <v>0</v>
      </c>
      <c r="AH32" s="163">
        <f t="shared" si="49"/>
        <v>0</v>
      </c>
      <c r="AI32" s="163">
        <f t="shared" si="49"/>
        <v>0</v>
      </c>
      <c r="AJ32" s="163">
        <f t="shared" si="49"/>
        <v>0</v>
      </c>
      <c r="AK32" s="163">
        <f t="shared" si="49"/>
        <v>0</v>
      </c>
      <c r="AL32" s="163">
        <f t="shared" si="49"/>
        <v>0</v>
      </c>
      <c r="AM32" s="163">
        <f>IFERROR(SUM(AG32:AL32),0)</f>
        <v>0</v>
      </c>
      <c r="AN32" s="163">
        <f t="shared" ref="AN32:AS32" si="50">IFERROR(SUM(AN30:AN31),0)</f>
        <v>0</v>
      </c>
      <c r="AO32" s="163">
        <f t="shared" si="50"/>
        <v>0</v>
      </c>
      <c r="AP32" s="163">
        <f t="shared" si="50"/>
        <v>0</v>
      </c>
      <c r="AQ32" s="163">
        <f t="shared" si="50"/>
        <v>0</v>
      </c>
      <c r="AR32" s="163">
        <f t="shared" si="50"/>
        <v>0</v>
      </c>
      <c r="AS32" s="163">
        <f t="shared" si="50"/>
        <v>0</v>
      </c>
      <c r="AT32" s="163">
        <f>IFERROR(SUM(AN32:AS32),0)</f>
        <v>0</v>
      </c>
      <c r="AU32" s="163">
        <f t="shared" ref="AU32:AZ32" si="51">IFERROR(SUM(AU30:AU31),0)</f>
        <v>0</v>
      </c>
      <c r="AV32" s="163">
        <f t="shared" si="51"/>
        <v>0</v>
      </c>
      <c r="AW32" s="163">
        <f t="shared" si="51"/>
        <v>0</v>
      </c>
      <c r="AX32" s="163">
        <f t="shared" si="51"/>
        <v>0</v>
      </c>
      <c r="AY32" s="163">
        <f t="shared" si="51"/>
        <v>0</v>
      </c>
      <c r="AZ32" s="163">
        <f t="shared" si="51"/>
        <v>0</v>
      </c>
      <c r="BA32" s="163">
        <f>IFERROR(SUM(AU32:AZ32),0)</f>
        <v>0</v>
      </c>
      <c r="BB32" s="163">
        <f t="shared" ref="BB32:BG32" si="52">IFERROR(SUM(BB30:BB31),0)</f>
        <v>0</v>
      </c>
      <c r="BC32" s="163">
        <f t="shared" si="52"/>
        <v>0</v>
      </c>
      <c r="BD32" s="163">
        <f t="shared" si="52"/>
        <v>0</v>
      </c>
      <c r="BE32" s="163">
        <f t="shared" si="52"/>
        <v>0</v>
      </c>
      <c r="BF32" s="163">
        <f t="shared" si="52"/>
        <v>0</v>
      </c>
      <c r="BG32" s="163">
        <f t="shared" si="52"/>
        <v>0</v>
      </c>
      <c r="BH32" s="163">
        <f>IFERROR(SUM(BB32:BG32),0)</f>
        <v>0</v>
      </c>
      <c r="BI32" s="163">
        <f t="shared" ref="BI32:BN32" si="53">IFERROR(SUM(BI30:BI31),0)</f>
        <v>0</v>
      </c>
      <c r="BJ32" s="163">
        <f t="shared" si="53"/>
        <v>0</v>
      </c>
      <c r="BK32" s="163">
        <f t="shared" si="53"/>
        <v>0</v>
      </c>
      <c r="BL32" s="163">
        <f t="shared" si="53"/>
        <v>0</v>
      </c>
      <c r="BM32" s="163">
        <f t="shared" si="53"/>
        <v>0</v>
      </c>
      <c r="BN32" s="163">
        <f t="shared" si="53"/>
        <v>0</v>
      </c>
      <c r="BO32" s="163">
        <f>IFERROR(SUM(BI32:BN32),0)</f>
        <v>0</v>
      </c>
      <c r="BP32" s="163">
        <f t="shared" ref="BP32:BU32" si="54">IFERROR(SUM(BP30:BP31),0)</f>
        <v>0</v>
      </c>
      <c r="BQ32" s="163">
        <f t="shared" si="54"/>
        <v>0</v>
      </c>
      <c r="BR32" s="163">
        <f t="shared" si="54"/>
        <v>0</v>
      </c>
      <c r="BS32" s="163">
        <f t="shared" si="54"/>
        <v>0</v>
      </c>
      <c r="BT32" s="163">
        <f t="shared" si="54"/>
        <v>0</v>
      </c>
      <c r="BU32" s="163">
        <f t="shared" si="54"/>
        <v>0</v>
      </c>
      <c r="BV32" s="163">
        <f>IFERROR(SUM(BP32:BU32),0)</f>
        <v>0</v>
      </c>
      <c r="BW32" s="163">
        <f t="shared" ref="BW32:CB32" si="55">IFERROR(SUM(BW30:BW31),0)</f>
        <v>0</v>
      </c>
      <c r="BX32" s="163">
        <f t="shared" si="55"/>
        <v>0</v>
      </c>
      <c r="BY32" s="163">
        <f t="shared" si="55"/>
        <v>0</v>
      </c>
      <c r="BZ32" s="163">
        <f t="shared" si="55"/>
        <v>0</v>
      </c>
      <c r="CA32" s="163">
        <f t="shared" si="55"/>
        <v>0</v>
      </c>
      <c r="CB32" s="163">
        <f t="shared" si="55"/>
        <v>0</v>
      </c>
      <c r="CC32" s="163">
        <f>IFERROR(SUM(BW32:CB32),0)</f>
        <v>0</v>
      </c>
      <c r="CD32" s="163">
        <f t="shared" ref="CD32:CI32" si="56">IFERROR(SUM(CD30:CD31),0)</f>
        <v>0</v>
      </c>
      <c r="CE32" s="163">
        <f t="shared" si="56"/>
        <v>0</v>
      </c>
      <c r="CF32" s="163">
        <f t="shared" si="56"/>
        <v>0</v>
      </c>
      <c r="CG32" s="163">
        <f t="shared" si="56"/>
        <v>0</v>
      </c>
      <c r="CH32" s="163">
        <f t="shared" si="56"/>
        <v>0</v>
      </c>
      <c r="CI32" s="163">
        <f t="shared" si="56"/>
        <v>0</v>
      </c>
      <c r="CJ32" s="163">
        <f>IFERROR(SUM(CD32:CI32),0)</f>
        <v>0</v>
      </c>
      <c r="CK32" s="163">
        <f t="shared" ref="CK32:CP32" si="57">IFERROR(SUM(CK30:CK31),0)</f>
        <v>0</v>
      </c>
      <c r="CL32" s="163">
        <f t="shared" si="57"/>
        <v>0</v>
      </c>
      <c r="CM32" s="163">
        <f t="shared" si="57"/>
        <v>0</v>
      </c>
      <c r="CN32" s="163">
        <f t="shared" si="57"/>
        <v>0</v>
      </c>
      <c r="CO32" s="163">
        <f t="shared" si="57"/>
        <v>0</v>
      </c>
      <c r="CP32" s="163">
        <f t="shared" si="57"/>
        <v>0</v>
      </c>
      <c r="CQ32" s="163">
        <f>IFERROR(SUM(CK32:CP32),0)</f>
        <v>0</v>
      </c>
      <c r="CR32" s="163">
        <f t="shared" ref="CR32:CW32" si="58">IFERROR(SUM(CR30:CR31),0)</f>
        <v>0</v>
      </c>
      <c r="CS32" s="163">
        <f t="shared" si="58"/>
        <v>0</v>
      </c>
      <c r="CT32" s="163">
        <f t="shared" si="58"/>
        <v>0</v>
      </c>
      <c r="CU32" s="163">
        <f t="shared" si="58"/>
        <v>0</v>
      </c>
      <c r="CV32" s="163">
        <f t="shared" si="58"/>
        <v>0</v>
      </c>
      <c r="CW32" s="163">
        <f t="shared" si="58"/>
        <v>0</v>
      </c>
      <c r="CX32" s="163">
        <f>IFERROR(SUM(CR32:CW32),0)</f>
        <v>0</v>
      </c>
      <c r="CY32" s="163">
        <f t="shared" ref="CY32:DD32" si="59">IFERROR(SUM(CY30:CY31),0)</f>
        <v>0</v>
      </c>
      <c r="CZ32" s="163">
        <f t="shared" si="59"/>
        <v>0</v>
      </c>
      <c r="DA32" s="163">
        <f t="shared" si="59"/>
        <v>0</v>
      </c>
      <c r="DB32" s="163">
        <f t="shared" si="59"/>
        <v>0</v>
      </c>
      <c r="DC32" s="163">
        <f t="shared" si="59"/>
        <v>0</v>
      </c>
      <c r="DD32" s="163">
        <f t="shared" si="59"/>
        <v>0</v>
      </c>
      <c r="DE32" s="163">
        <f>IFERROR(SUM(CY32:DD32),0)</f>
        <v>0</v>
      </c>
    </row>
    <row r="33" spans="110:110" x14ac:dyDescent="0.25">
      <c r="DF33" s="76" t="s">
        <v>107</v>
      </c>
    </row>
  </sheetData>
  <sheetProtection formatColumns="0" formatRows="0"/>
  <mergeCells count="25">
    <mergeCell ref="BW17:CC17"/>
    <mergeCell ref="CD17:CJ17"/>
    <mergeCell ref="CK17:CQ17"/>
    <mergeCell ref="CR17:CX17"/>
    <mergeCell ref="CY17:DE17"/>
    <mergeCell ref="AN17:AT17"/>
    <mergeCell ref="AU17:BA17"/>
    <mergeCell ref="BB17:BH17"/>
    <mergeCell ref="BI17:BO17"/>
    <mergeCell ref="BP17:BV17"/>
    <mergeCell ref="C6:F6"/>
    <mergeCell ref="C8:F8"/>
    <mergeCell ref="B2:F2"/>
    <mergeCell ref="AG17:AM17"/>
    <mergeCell ref="E17:K17"/>
    <mergeCell ref="L17:R17"/>
    <mergeCell ref="S17:Y17"/>
    <mergeCell ref="Z17:AF17"/>
    <mergeCell ref="B16:B17"/>
    <mergeCell ref="C16:C17"/>
    <mergeCell ref="D16:D17"/>
    <mergeCell ref="C4:F4"/>
    <mergeCell ref="C10:E10"/>
    <mergeCell ref="C12:F12"/>
    <mergeCell ref="C14:F14"/>
  </mergeCells>
  <dataValidations count="1">
    <dataValidation type="custom" allowBlank="1" showErrorMessage="1" errorTitle="Input Error" error="Please input a numeric value." sqref="AG25:AL26 E20:J21 Z30:AE31 L20:Q21 E25:J26 Z20:AE21 E30:J31 Z25:AE26 AG20:AL21 S25:X26 L30:Q31 L25:Q26 S20:X21 S30:X31 AG30:AL31 AN25:AS26 AN20:AS21 AN30:AS31 AU25:AZ26 AU20:AZ21 AU30:AZ31 BB25:BG26 BB20:BG21 BB30:BG31 BI25:BN26 BI20:BN21 BI30:BN31 BP25:BU26 BP20:BU21 BP30:BU31 BW25:CB26 BW20:CB21 BW30:CB31 CD25:CI26 CD20:CI21 CD30:CI31 CK25:CP26 CK20:CP21 CK30:CP31 CR25:CW26 CR20:CW21 CR30:CW31 CY25:DD26 CY20:DD21 CY30:DD31" xr:uid="{4B12D1D1-1B94-4485-84A5-B1CF231DE34A}">
      <formula1>ISNUMBER(E20)</formula1>
    </dataValidation>
  </dataValidations>
  <pageMargins left="0.7" right="0.7" top="0.75" bottom="0.75" header="0.3" footer="0.3"/>
  <pageSetup paperSize="8" fitToHeight="0" orientation="landscape" r:id="rId1"/>
  <headerFooter>
    <oddHeader>&amp;L&amp;F&amp;CSheet: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31647F41-B062-415D-9481-F7B5B5F1FD4B}">
          <x14:formula1>
            <xm:f>Validation!$B$3:$B$4</xm:f>
          </x14:formula1>
          <xm:sqref>C8:F9</xm:sqref>
        </x14:dataValidation>
        <x14:dataValidation type="list" allowBlank="1" showInputMessage="1" showErrorMessage="1" xr:uid="{E409B80E-ACB6-4E13-97F0-29A16D609DC3}">
          <x14:formula1>
            <xm:f>Validation!$D$3:$D$18</xm:f>
          </x14:formula1>
          <xm:sqref>C4:F5</xm:sqref>
        </x14:dataValidation>
        <x14:dataValidation type="list" allowBlank="1" showInputMessage="1" showErrorMessage="1" xr:uid="{973E37F4-B1F4-4C12-8AB1-F971A27351D1}">
          <x14:formula1>
            <xm:f>Validation!$H$3:$H$17</xm:f>
          </x14:formula1>
          <xm:sqref>C12:F12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8D7D9-5749-437D-9B12-F496E7749960}">
  <sheetPr codeName="Sheet3">
    <pageSetUpPr fitToPage="1"/>
  </sheetPr>
  <dimension ref="A1:DF92"/>
  <sheetViews>
    <sheetView topLeftCell="Q58" zoomScale="60" zoomScaleNormal="60" workbookViewId="0">
      <selection activeCell="Y85" sqref="Y85"/>
    </sheetView>
  </sheetViews>
  <sheetFormatPr defaultColWidth="8.59765625" defaultRowHeight="14.4" x14ac:dyDescent="0.25"/>
  <cols>
    <col min="1" max="1" width="1.59765625" style="76" customWidth="1"/>
    <col min="2" max="2" width="50.59765625" style="8" customWidth="1"/>
    <col min="3" max="3" width="18.59765625" style="8" customWidth="1"/>
    <col min="4" max="4" width="5.59765625" style="8" customWidth="1"/>
    <col min="5" max="11" width="16.59765625" style="15" customWidth="1"/>
    <col min="12" max="109" width="16.59765625" style="8" customWidth="1"/>
    <col min="110" max="110" width="1.796875" style="76" customWidth="1"/>
    <col min="111" max="16384" width="8.59765625" style="8"/>
  </cols>
  <sheetData>
    <row r="1" spans="1:110" ht="20.55" customHeight="1" x14ac:dyDescent="0.25"/>
    <row r="2" spans="1:110" ht="45" customHeight="1" x14ac:dyDescent="0.25">
      <c r="B2" s="370" t="s">
        <v>135</v>
      </c>
      <c r="C2" s="371"/>
      <c r="D2" s="371"/>
      <c r="E2" s="371"/>
      <c r="F2" s="371"/>
      <c r="G2" s="39"/>
      <c r="H2" s="39"/>
      <c r="I2" s="39"/>
      <c r="J2" s="39"/>
      <c r="K2" s="39"/>
    </row>
    <row r="3" spans="1:110" s="1" customFormat="1" ht="19.95" customHeight="1" thickBot="1" x14ac:dyDescent="0.3">
      <c r="A3" s="77"/>
      <c r="B3" s="2"/>
      <c r="C3" s="2"/>
      <c r="D3" s="2"/>
      <c r="E3" s="3"/>
      <c r="F3" s="3"/>
      <c r="G3" s="3"/>
      <c r="H3" s="3"/>
      <c r="I3" s="3"/>
      <c r="J3" s="2"/>
      <c r="K3" s="2"/>
      <c r="DF3" s="77"/>
    </row>
    <row r="4" spans="1:110" s="1" customFormat="1" ht="30" customHeight="1" thickBot="1" x14ac:dyDescent="0.3">
      <c r="A4" s="77"/>
      <c r="B4" s="41" t="s">
        <v>24</v>
      </c>
      <c r="C4" s="373"/>
      <c r="D4" s="407"/>
      <c r="E4" s="407"/>
      <c r="F4" s="407"/>
      <c r="G4" s="161" t="str">
        <f>IFERROR(_xlfn.XLOOKUP(C4,Validation!D3:D18,Validation!E3:E18), "")</f>
        <v/>
      </c>
      <c r="H4" s="40"/>
      <c r="I4" s="40"/>
      <c r="J4" s="40"/>
      <c r="K4" s="40"/>
      <c r="DF4" s="77"/>
    </row>
    <row r="5" spans="1:110" s="4" customFormat="1" ht="19.95" customHeight="1" thickBot="1" x14ac:dyDescent="0.3">
      <c r="A5" s="76"/>
      <c r="B5" s="38"/>
      <c r="C5" s="101"/>
      <c r="D5" s="101"/>
      <c r="E5" s="101"/>
      <c r="F5" s="101"/>
      <c r="G5" s="19"/>
      <c r="H5" s="19"/>
      <c r="I5" s="19"/>
      <c r="J5" s="19"/>
      <c r="K5" s="19"/>
      <c r="DF5" s="76"/>
    </row>
    <row r="6" spans="1:110" s="4" customFormat="1" ht="30" customHeight="1" thickBot="1" x14ac:dyDescent="0.3">
      <c r="A6" s="76"/>
      <c r="B6" s="36" t="s">
        <v>25</v>
      </c>
      <c r="C6" s="438"/>
      <c r="D6" s="445"/>
      <c r="E6" s="445"/>
      <c r="F6" s="445"/>
      <c r="G6" s="18"/>
      <c r="H6" s="18"/>
      <c r="I6" s="18"/>
      <c r="J6" s="18"/>
      <c r="K6" s="18"/>
      <c r="DF6" s="76"/>
    </row>
    <row r="7" spans="1:110" s="4" customFormat="1" ht="20.25" customHeight="1" thickBot="1" x14ac:dyDescent="0.3">
      <c r="A7" s="76"/>
      <c r="B7" s="10"/>
      <c r="C7" s="58"/>
      <c r="D7" s="58"/>
      <c r="E7" s="58"/>
      <c r="F7" s="58"/>
      <c r="G7" s="18"/>
      <c r="H7" s="18"/>
      <c r="I7" s="18"/>
      <c r="J7" s="18"/>
      <c r="K7" s="18"/>
      <c r="DF7" s="76"/>
    </row>
    <row r="8" spans="1:110" s="4" customFormat="1" ht="29.85" customHeight="1" thickBot="1" x14ac:dyDescent="0.3">
      <c r="A8" s="76"/>
      <c r="B8" s="36" t="s">
        <v>26</v>
      </c>
      <c r="C8" s="425"/>
      <c r="D8" s="425"/>
      <c r="E8" s="426"/>
      <c r="F8" s="162">
        <f>IFERROR(_xlfn.XLOOKUP(C10,Validation!H1:H15,Validation!I1:I15),"")</f>
        <v>0</v>
      </c>
      <c r="G8" s="18"/>
      <c r="H8" s="18"/>
      <c r="I8" s="18"/>
      <c r="J8" s="18"/>
      <c r="K8" s="18"/>
      <c r="DF8" s="76"/>
    </row>
    <row r="9" spans="1:110" s="4" customFormat="1" ht="19.95" customHeight="1" thickBot="1" x14ac:dyDescent="0.3">
      <c r="A9" s="76"/>
      <c r="B9" s="5"/>
      <c r="C9" s="5"/>
      <c r="D9" s="5"/>
      <c r="E9" s="6"/>
      <c r="F9" s="6"/>
      <c r="G9" s="6"/>
      <c r="H9" s="6"/>
      <c r="I9" s="6"/>
      <c r="J9" s="6"/>
      <c r="K9" s="6"/>
      <c r="DF9" s="76"/>
    </row>
    <row r="10" spans="1:110" s="4" customFormat="1" ht="29.7" customHeight="1" thickBot="1" x14ac:dyDescent="0.3">
      <c r="A10" s="76"/>
      <c r="B10" s="41" t="s">
        <v>109</v>
      </c>
      <c r="C10" s="385"/>
      <c r="D10" s="427"/>
      <c r="E10" s="427"/>
      <c r="F10" s="427"/>
      <c r="H10" s="6"/>
      <c r="I10" s="6"/>
      <c r="J10" s="6"/>
      <c r="K10" s="6"/>
      <c r="DF10" s="76"/>
    </row>
    <row r="11" spans="1:110" s="4" customFormat="1" ht="19.95" customHeight="1" thickBot="1" x14ac:dyDescent="0.3">
      <c r="A11" s="76"/>
      <c r="B11" s="5"/>
      <c r="C11" s="5"/>
      <c r="D11" s="5"/>
      <c r="E11" s="6"/>
      <c r="F11" s="6"/>
      <c r="G11" s="6"/>
      <c r="H11" s="6"/>
      <c r="I11" s="6"/>
      <c r="J11" s="6"/>
      <c r="K11" s="6"/>
      <c r="DF11" s="76"/>
    </row>
    <row r="12" spans="1:110" s="4" customFormat="1" ht="29.7" customHeight="1" thickBot="1" x14ac:dyDescent="0.3">
      <c r="A12" s="76"/>
      <c r="B12" s="36" t="s">
        <v>28</v>
      </c>
      <c r="C12" s="386">
        <f>IFERROR(SUM(K30,R30,Y30,AF30,AM30),0)</f>
        <v>0</v>
      </c>
      <c r="D12" s="386"/>
      <c r="E12" s="386"/>
      <c r="F12" s="387"/>
      <c r="G12" s="6"/>
      <c r="H12" s="6"/>
      <c r="I12" s="6"/>
      <c r="J12" s="6"/>
      <c r="K12" s="6"/>
      <c r="DF12" s="76"/>
    </row>
    <row r="13" spans="1:110" s="4" customFormat="1" ht="19.95" customHeight="1" thickBot="1" x14ac:dyDescent="0.3">
      <c r="A13" s="76"/>
      <c r="B13" s="5"/>
      <c r="C13" s="5"/>
      <c r="D13" s="5"/>
      <c r="E13" s="6"/>
      <c r="F13" s="6"/>
      <c r="G13" s="6"/>
      <c r="H13" s="6"/>
      <c r="I13" s="6"/>
      <c r="J13" s="6"/>
      <c r="K13" s="6"/>
      <c r="DF13" s="76"/>
    </row>
    <row r="14" spans="1:110" ht="37.049999999999997" customHeight="1" x14ac:dyDescent="0.25">
      <c r="A14" s="76" t="s">
        <v>29</v>
      </c>
      <c r="B14" s="376" t="s">
        <v>30</v>
      </c>
      <c r="C14" s="378" t="s">
        <v>31</v>
      </c>
      <c r="D14" s="380" t="s">
        <v>32</v>
      </c>
      <c r="E14" s="98" t="s">
        <v>33</v>
      </c>
      <c r="F14" s="99" t="s">
        <v>34</v>
      </c>
      <c r="G14" s="99" t="s">
        <v>35</v>
      </c>
      <c r="H14" s="99" t="s">
        <v>36</v>
      </c>
      <c r="I14" s="99" t="s">
        <v>37</v>
      </c>
      <c r="J14" s="99" t="s">
        <v>38</v>
      </c>
      <c r="K14" s="100" t="s">
        <v>39</v>
      </c>
      <c r="L14" s="98" t="s">
        <v>33</v>
      </c>
      <c r="M14" s="99" t="s">
        <v>34</v>
      </c>
      <c r="N14" s="99" t="s">
        <v>35</v>
      </c>
      <c r="O14" s="99" t="s">
        <v>36</v>
      </c>
      <c r="P14" s="99" t="s">
        <v>37</v>
      </c>
      <c r="Q14" s="99" t="s">
        <v>38</v>
      </c>
      <c r="R14" s="100" t="s">
        <v>39</v>
      </c>
      <c r="S14" s="98" t="s">
        <v>33</v>
      </c>
      <c r="T14" s="99" t="s">
        <v>34</v>
      </c>
      <c r="U14" s="99" t="s">
        <v>35</v>
      </c>
      <c r="V14" s="99" t="s">
        <v>36</v>
      </c>
      <c r="W14" s="99" t="s">
        <v>37</v>
      </c>
      <c r="X14" s="99" t="s">
        <v>38</v>
      </c>
      <c r="Y14" s="100" t="s">
        <v>39</v>
      </c>
      <c r="Z14" s="98" t="s">
        <v>33</v>
      </c>
      <c r="AA14" s="99" t="s">
        <v>34</v>
      </c>
      <c r="AB14" s="99" t="s">
        <v>35</v>
      </c>
      <c r="AC14" s="99" t="s">
        <v>36</v>
      </c>
      <c r="AD14" s="99" t="s">
        <v>37</v>
      </c>
      <c r="AE14" s="99" t="s">
        <v>38</v>
      </c>
      <c r="AF14" s="100" t="s">
        <v>39</v>
      </c>
      <c r="AG14" s="98" t="s">
        <v>33</v>
      </c>
      <c r="AH14" s="99" t="s">
        <v>34</v>
      </c>
      <c r="AI14" s="99" t="s">
        <v>35</v>
      </c>
      <c r="AJ14" s="99" t="s">
        <v>36</v>
      </c>
      <c r="AK14" s="99" t="s">
        <v>37</v>
      </c>
      <c r="AL14" s="99" t="s">
        <v>38</v>
      </c>
      <c r="AM14" s="100" t="s">
        <v>39</v>
      </c>
      <c r="AN14" s="98" t="s">
        <v>33</v>
      </c>
      <c r="AO14" s="99" t="s">
        <v>34</v>
      </c>
      <c r="AP14" s="99" t="s">
        <v>35</v>
      </c>
      <c r="AQ14" s="99" t="s">
        <v>36</v>
      </c>
      <c r="AR14" s="99" t="s">
        <v>37</v>
      </c>
      <c r="AS14" s="99" t="s">
        <v>38</v>
      </c>
      <c r="AT14" s="100" t="s">
        <v>39</v>
      </c>
      <c r="AU14" s="98" t="s">
        <v>33</v>
      </c>
      <c r="AV14" s="99" t="s">
        <v>34</v>
      </c>
      <c r="AW14" s="99" t="s">
        <v>35</v>
      </c>
      <c r="AX14" s="99" t="s">
        <v>36</v>
      </c>
      <c r="AY14" s="99" t="s">
        <v>37</v>
      </c>
      <c r="AZ14" s="99" t="s">
        <v>38</v>
      </c>
      <c r="BA14" s="100" t="s">
        <v>39</v>
      </c>
      <c r="BB14" s="98" t="s">
        <v>33</v>
      </c>
      <c r="BC14" s="99" t="s">
        <v>34</v>
      </c>
      <c r="BD14" s="99" t="s">
        <v>35</v>
      </c>
      <c r="BE14" s="99" t="s">
        <v>36</v>
      </c>
      <c r="BF14" s="99" t="s">
        <v>37</v>
      </c>
      <c r="BG14" s="99" t="s">
        <v>38</v>
      </c>
      <c r="BH14" s="100" t="s">
        <v>39</v>
      </c>
      <c r="BI14" s="98" t="s">
        <v>33</v>
      </c>
      <c r="BJ14" s="99" t="s">
        <v>34</v>
      </c>
      <c r="BK14" s="99" t="s">
        <v>35</v>
      </c>
      <c r="BL14" s="99" t="s">
        <v>36</v>
      </c>
      <c r="BM14" s="99" t="s">
        <v>37</v>
      </c>
      <c r="BN14" s="99" t="s">
        <v>38</v>
      </c>
      <c r="BO14" s="100" t="s">
        <v>39</v>
      </c>
      <c r="BP14" s="98" t="s">
        <v>33</v>
      </c>
      <c r="BQ14" s="99" t="s">
        <v>34</v>
      </c>
      <c r="BR14" s="99" t="s">
        <v>35</v>
      </c>
      <c r="BS14" s="99" t="s">
        <v>36</v>
      </c>
      <c r="BT14" s="99" t="s">
        <v>37</v>
      </c>
      <c r="BU14" s="99" t="s">
        <v>38</v>
      </c>
      <c r="BV14" s="100" t="s">
        <v>39</v>
      </c>
      <c r="BW14" s="98" t="s">
        <v>33</v>
      </c>
      <c r="BX14" s="99" t="s">
        <v>34</v>
      </c>
      <c r="BY14" s="99" t="s">
        <v>35</v>
      </c>
      <c r="BZ14" s="99" t="s">
        <v>36</v>
      </c>
      <c r="CA14" s="99" t="s">
        <v>37</v>
      </c>
      <c r="CB14" s="99" t="s">
        <v>38</v>
      </c>
      <c r="CC14" s="100" t="s">
        <v>39</v>
      </c>
      <c r="CD14" s="98" t="s">
        <v>33</v>
      </c>
      <c r="CE14" s="99" t="s">
        <v>34</v>
      </c>
      <c r="CF14" s="99" t="s">
        <v>35</v>
      </c>
      <c r="CG14" s="99" t="s">
        <v>36</v>
      </c>
      <c r="CH14" s="99" t="s">
        <v>37</v>
      </c>
      <c r="CI14" s="99" t="s">
        <v>38</v>
      </c>
      <c r="CJ14" s="100" t="s">
        <v>39</v>
      </c>
      <c r="CK14" s="98" t="s">
        <v>33</v>
      </c>
      <c r="CL14" s="99" t="s">
        <v>34</v>
      </c>
      <c r="CM14" s="99" t="s">
        <v>35</v>
      </c>
      <c r="CN14" s="99" t="s">
        <v>36</v>
      </c>
      <c r="CO14" s="99" t="s">
        <v>37</v>
      </c>
      <c r="CP14" s="99" t="s">
        <v>38</v>
      </c>
      <c r="CQ14" s="100" t="s">
        <v>39</v>
      </c>
      <c r="CR14" s="98" t="s">
        <v>33</v>
      </c>
      <c r="CS14" s="99" t="s">
        <v>34</v>
      </c>
      <c r="CT14" s="99" t="s">
        <v>35</v>
      </c>
      <c r="CU14" s="99" t="s">
        <v>36</v>
      </c>
      <c r="CV14" s="99" t="s">
        <v>37</v>
      </c>
      <c r="CW14" s="99" t="s">
        <v>38</v>
      </c>
      <c r="CX14" s="100" t="s">
        <v>39</v>
      </c>
      <c r="CY14" s="98" t="s">
        <v>33</v>
      </c>
      <c r="CZ14" s="99" t="s">
        <v>34</v>
      </c>
      <c r="DA14" s="99" t="s">
        <v>35</v>
      </c>
      <c r="DB14" s="99" t="s">
        <v>36</v>
      </c>
      <c r="DC14" s="99" t="s">
        <v>37</v>
      </c>
      <c r="DD14" s="99" t="s">
        <v>38</v>
      </c>
      <c r="DE14" s="100" t="s">
        <v>39</v>
      </c>
    </row>
    <row r="15" spans="1:110" ht="27" customHeight="1" thickBot="1" x14ac:dyDescent="0.3">
      <c r="B15" s="377"/>
      <c r="C15" s="379"/>
      <c r="D15" s="381"/>
      <c r="E15" s="365" t="s">
        <v>40</v>
      </c>
      <c r="F15" s="366"/>
      <c r="G15" s="366"/>
      <c r="H15" s="366"/>
      <c r="I15" s="366"/>
      <c r="J15" s="366"/>
      <c r="K15" s="367"/>
      <c r="L15" s="365" t="s">
        <v>41</v>
      </c>
      <c r="M15" s="366"/>
      <c r="N15" s="366"/>
      <c r="O15" s="366"/>
      <c r="P15" s="366"/>
      <c r="Q15" s="366"/>
      <c r="R15" s="367"/>
      <c r="S15" s="365" t="s">
        <v>42</v>
      </c>
      <c r="T15" s="366"/>
      <c r="U15" s="366"/>
      <c r="V15" s="366"/>
      <c r="W15" s="366"/>
      <c r="X15" s="366"/>
      <c r="Y15" s="367"/>
      <c r="Z15" s="365" t="s">
        <v>43</v>
      </c>
      <c r="AA15" s="366"/>
      <c r="AB15" s="366"/>
      <c r="AC15" s="366"/>
      <c r="AD15" s="366"/>
      <c r="AE15" s="366"/>
      <c r="AF15" s="367"/>
      <c r="AG15" s="365" t="s">
        <v>44</v>
      </c>
      <c r="AH15" s="366"/>
      <c r="AI15" s="366"/>
      <c r="AJ15" s="366"/>
      <c r="AK15" s="366"/>
      <c r="AL15" s="366"/>
      <c r="AM15" s="367"/>
      <c r="AN15" s="365" t="s">
        <v>45</v>
      </c>
      <c r="AO15" s="366"/>
      <c r="AP15" s="366"/>
      <c r="AQ15" s="366"/>
      <c r="AR15" s="366"/>
      <c r="AS15" s="366"/>
      <c r="AT15" s="367"/>
      <c r="AU15" s="365" t="s">
        <v>46</v>
      </c>
      <c r="AV15" s="366"/>
      <c r="AW15" s="366"/>
      <c r="AX15" s="366"/>
      <c r="AY15" s="366"/>
      <c r="AZ15" s="366"/>
      <c r="BA15" s="367"/>
      <c r="BB15" s="365" t="s">
        <v>47</v>
      </c>
      <c r="BC15" s="366"/>
      <c r="BD15" s="366"/>
      <c r="BE15" s="366"/>
      <c r="BF15" s="366"/>
      <c r="BG15" s="366"/>
      <c r="BH15" s="367"/>
      <c r="BI15" s="365" t="s">
        <v>48</v>
      </c>
      <c r="BJ15" s="366"/>
      <c r="BK15" s="366"/>
      <c r="BL15" s="366"/>
      <c r="BM15" s="366"/>
      <c r="BN15" s="366"/>
      <c r="BO15" s="367"/>
      <c r="BP15" s="365" t="s">
        <v>49</v>
      </c>
      <c r="BQ15" s="366"/>
      <c r="BR15" s="366"/>
      <c r="BS15" s="366"/>
      <c r="BT15" s="366"/>
      <c r="BU15" s="366"/>
      <c r="BV15" s="367"/>
      <c r="BW15" s="365" t="s">
        <v>50</v>
      </c>
      <c r="BX15" s="366"/>
      <c r="BY15" s="366"/>
      <c r="BZ15" s="366"/>
      <c r="CA15" s="366"/>
      <c r="CB15" s="366"/>
      <c r="CC15" s="367"/>
      <c r="CD15" s="365" t="s">
        <v>51</v>
      </c>
      <c r="CE15" s="366"/>
      <c r="CF15" s="366"/>
      <c r="CG15" s="366"/>
      <c r="CH15" s="366"/>
      <c r="CI15" s="366"/>
      <c r="CJ15" s="367"/>
      <c r="CK15" s="365" t="s">
        <v>52</v>
      </c>
      <c r="CL15" s="366"/>
      <c r="CM15" s="366"/>
      <c r="CN15" s="366"/>
      <c r="CO15" s="366"/>
      <c r="CP15" s="366"/>
      <c r="CQ15" s="367"/>
      <c r="CR15" s="365" t="s">
        <v>53</v>
      </c>
      <c r="CS15" s="366"/>
      <c r="CT15" s="366"/>
      <c r="CU15" s="366"/>
      <c r="CV15" s="366"/>
      <c r="CW15" s="366"/>
      <c r="CX15" s="367"/>
      <c r="CY15" s="365" t="s">
        <v>54</v>
      </c>
      <c r="CZ15" s="366"/>
      <c r="DA15" s="366"/>
      <c r="DB15" s="366"/>
      <c r="DC15" s="366"/>
      <c r="DD15" s="366"/>
      <c r="DE15" s="367"/>
    </row>
    <row r="16" spans="1:110" ht="16.2" thickBot="1" x14ac:dyDescent="0.3">
      <c r="B16" s="7"/>
      <c r="C16" s="7"/>
      <c r="D16" s="7"/>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T16" s="147" t="s">
        <v>136</v>
      </c>
      <c r="AU16" s="11"/>
      <c r="AV16" s="11"/>
      <c r="AW16" s="11"/>
      <c r="AX16" s="11"/>
      <c r="AY16" s="11"/>
      <c r="AZ16" s="11"/>
      <c r="BA16" s="147" t="str">
        <f>AT16</f>
        <v>Total 2030/31 - 34/35</v>
      </c>
      <c r="BB16" s="11"/>
      <c r="BC16" s="11"/>
      <c r="BD16" s="11"/>
      <c r="BE16" s="11"/>
      <c r="BF16" s="11"/>
      <c r="BG16" s="11"/>
      <c r="BH16" s="147" t="str">
        <f>BA16</f>
        <v>Total 2030/31 - 34/35</v>
      </c>
      <c r="BI16" s="11"/>
      <c r="BJ16" s="11"/>
      <c r="BK16" s="11"/>
      <c r="BL16" s="11"/>
      <c r="BM16" s="11"/>
      <c r="BN16" s="11"/>
      <c r="BO16" s="147" t="str">
        <f>BH16</f>
        <v>Total 2030/31 - 34/35</v>
      </c>
      <c r="BP16" s="11"/>
      <c r="BQ16" s="11"/>
      <c r="BR16" s="11"/>
      <c r="BS16" s="11"/>
      <c r="BT16" s="11"/>
      <c r="BU16" s="11"/>
      <c r="BV16" s="147" t="str">
        <f>BO16</f>
        <v>Total 2030/31 - 34/35</v>
      </c>
      <c r="BW16" s="11"/>
      <c r="BX16" s="11"/>
      <c r="BY16" s="11"/>
      <c r="BZ16" s="11"/>
      <c r="CA16" s="11"/>
      <c r="CB16" s="11"/>
      <c r="CC16" s="147" t="s">
        <v>137</v>
      </c>
      <c r="CD16" s="11"/>
      <c r="CE16" s="11"/>
      <c r="CF16" s="11"/>
      <c r="CG16" s="11"/>
      <c r="CH16" s="11"/>
      <c r="CI16" s="11"/>
      <c r="CJ16" s="147" t="str">
        <f>CC16</f>
        <v>Total 2035/36 - 39/2040</v>
      </c>
      <c r="CK16" s="11"/>
      <c r="CL16" s="11"/>
      <c r="CM16" s="11"/>
      <c r="CN16" s="11"/>
      <c r="CO16" s="11"/>
      <c r="CP16" s="11"/>
      <c r="CQ16" s="147" t="str">
        <f>CJ16</f>
        <v>Total 2035/36 - 39/2040</v>
      </c>
      <c r="CR16" s="11"/>
      <c r="CS16" s="11"/>
      <c r="CT16" s="11"/>
      <c r="CU16" s="11"/>
      <c r="CV16" s="11"/>
      <c r="CW16" s="11"/>
      <c r="CX16" s="147" t="str">
        <f>CQ16</f>
        <v>Total 2035/36 - 39/2040</v>
      </c>
      <c r="CY16" s="11"/>
      <c r="CZ16" s="11"/>
      <c r="DA16" s="11"/>
      <c r="DB16" s="11"/>
      <c r="DC16" s="11"/>
      <c r="DD16" s="11"/>
      <c r="DE16" s="147" t="str">
        <f>CX16</f>
        <v>Total 2035/36 - 39/2040</v>
      </c>
    </row>
    <row r="17" spans="1:109" ht="22.35" customHeight="1" thickBot="1" x14ac:dyDescent="0.3">
      <c r="A17" s="76" t="s">
        <v>55</v>
      </c>
      <c r="B17" s="36" t="s">
        <v>138</v>
      </c>
      <c r="C17" s="10"/>
      <c r="D17" s="10"/>
      <c r="E17" s="11"/>
      <c r="F17" s="11"/>
      <c r="G17" s="11"/>
      <c r="H17" s="11"/>
      <c r="I17" s="11"/>
      <c r="J17" s="11"/>
      <c r="K17" s="147" t="str">
        <f>E15</f>
        <v>2025-26</v>
      </c>
      <c r="L17" s="11"/>
      <c r="M17" s="11"/>
      <c r="N17" s="11"/>
      <c r="O17" s="11"/>
      <c r="P17" s="11"/>
      <c r="Q17" s="11"/>
      <c r="R17" s="147" t="str">
        <f>L15</f>
        <v>2026-27</v>
      </c>
      <c r="S17" s="11"/>
      <c r="T17" s="11"/>
      <c r="U17" s="11"/>
      <c r="V17" s="11"/>
      <c r="W17" s="11"/>
      <c r="X17" s="11"/>
      <c r="Y17" s="147" t="str">
        <f>S15</f>
        <v>2027-28</v>
      </c>
      <c r="Z17" s="11"/>
      <c r="AA17" s="11"/>
      <c r="AB17" s="11"/>
      <c r="AC17" s="11"/>
      <c r="AD17" s="11"/>
      <c r="AE17" s="11"/>
      <c r="AF17" s="147" t="str">
        <f>Z15</f>
        <v>2028-29</v>
      </c>
      <c r="AG17" s="11"/>
      <c r="AH17" s="11"/>
      <c r="AI17" s="11"/>
      <c r="AJ17" s="11"/>
      <c r="AK17" s="11"/>
      <c r="AL17" s="11"/>
      <c r="AM17" s="147" t="str">
        <f>AG15</f>
        <v>2029-30</v>
      </c>
      <c r="AN17" s="11"/>
      <c r="AO17" s="11"/>
      <c r="AP17" s="11"/>
      <c r="AQ17" s="11"/>
      <c r="AR17" s="11"/>
      <c r="AS17" s="11"/>
      <c r="AT17" s="147" t="str">
        <f>AN15</f>
        <v>2030-31</v>
      </c>
      <c r="BA17" s="147" t="str">
        <f>AU15</f>
        <v>2031-32</v>
      </c>
      <c r="BB17" s="11"/>
      <c r="BC17" s="11"/>
      <c r="BD17" s="11"/>
      <c r="BE17" s="11"/>
      <c r="BF17" s="11"/>
      <c r="BG17" s="11"/>
      <c r="BH17" s="147" t="str">
        <f>BB15</f>
        <v>2032-33</v>
      </c>
      <c r="BO17" s="147" t="str">
        <f>BI15</f>
        <v>2033-34</v>
      </c>
      <c r="BP17" s="11"/>
      <c r="BQ17" s="11"/>
      <c r="BR17" s="11"/>
      <c r="BS17" s="11"/>
      <c r="BT17" s="11"/>
      <c r="BU17" s="11"/>
      <c r="BV17" s="147" t="str">
        <f>BP15</f>
        <v>2034-35</v>
      </c>
      <c r="CC17" s="147" t="str">
        <f>BW15</f>
        <v>2035-36</v>
      </c>
      <c r="CD17" s="11"/>
      <c r="CE17" s="11"/>
      <c r="CF17" s="11"/>
      <c r="CG17" s="11"/>
      <c r="CH17" s="11"/>
      <c r="CI17" s="11"/>
      <c r="CJ17" s="147" t="str">
        <f>CD15</f>
        <v>2036-37</v>
      </c>
      <c r="CQ17" s="147" t="str">
        <f>CK15</f>
        <v>2037-38</v>
      </c>
      <c r="CR17" s="11"/>
      <c r="CS17" s="11"/>
      <c r="CT17" s="11"/>
      <c r="CU17" s="11"/>
      <c r="CV17" s="11"/>
      <c r="CW17" s="11"/>
      <c r="CX17" s="147" t="str">
        <f>CR15</f>
        <v>2038-39</v>
      </c>
      <c r="DE17" s="147" t="str">
        <f>CY15</f>
        <v>2039-40</v>
      </c>
    </row>
    <row r="18" spans="1:109" ht="22.35" customHeight="1" x14ac:dyDescent="0.25">
      <c r="B18" s="35" t="s">
        <v>57</v>
      </c>
      <c r="C18" s="33" t="s">
        <v>58</v>
      </c>
      <c r="D18" s="33">
        <v>3</v>
      </c>
      <c r="E18" s="163">
        <f>SUM(E33,E48,E63,E78)</f>
        <v>0</v>
      </c>
      <c r="F18" s="163">
        <f t="shared" ref="F18:J19" si="0">SUM(F33,F48,F63,F78)</f>
        <v>0</v>
      </c>
      <c r="G18" s="163">
        <f t="shared" si="0"/>
        <v>0</v>
      </c>
      <c r="H18" s="163">
        <f t="shared" si="0"/>
        <v>0</v>
      </c>
      <c r="I18" s="163">
        <f t="shared" si="0"/>
        <v>0</v>
      </c>
      <c r="J18" s="163">
        <f>SUM(J33,J48,J63,J78)</f>
        <v>0</v>
      </c>
      <c r="K18" s="171">
        <f>IFERROR(SUM(E18:J18),0)</f>
        <v>0</v>
      </c>
      <c r="L18" s="172">
        <f>SUM(L33,L48,L63,L78)</f>
        <v>0</v>
      </c>
      <c r="M18" s="163">
        <f t="shared" ref="M18:Q18" si="1">SUM(M33,M48,M63,M78)</f>
        <v>0</v>
      </c>
      <c r="N18" s="163">
        <f t="shared" si="1"/>
        <v>0</v>
      </c>
      <c r="O18" s="163">
        <f t="shared" si="1"/>
        <v>0</v>
      </c>
      <c r="P18" s="163">
        <f t="shared" si="1"/>
        <v>0</v>
      </c>
      <c r="Q18" s="163">
        <f t="shared" si="1"/>
        <v>0</v>
      </c>
      <c r="R18" s="171">
        <f>IFERROR(SUM(L18:Q18),0)</f>
        <v>0</v>
      </c>
      <c r="S18" s="172">
        <f>SUM(S33,S48,S63,S78)</f>
        <v>0</v>
      </c>
      <c r="T18" s="163">
        <f t="shared" ref="T18:X18" si="2">SUM(T33,T48,T63,T78)</f>
        <v>0</v>
      </c>
      <c r="U18" s="163">
        <f t="shared" si="2"/>
        <v>0</v>
      </c>
      <c r="V18" s="163">
        <f t="shared" si="2"/>
        <v>0</v>
      </c>
      <c r="W18" s="163">
        <f t="shared" si="2"/>
        <v>0</v>
      </c>
      <c r="X18" s="163">
        <f t="shared" si="2"/>
        <v>0</v>
      </c>
      <c r="Y18" s="163">
        <f>IFERROR(SUM(S18:X18),0)</f>
        <v>0</v>
      </c>
      <c r="Z18" s="163">
        <f>SUM(Z33,Z48,Z63,Z78)</f>
        <v>0</v>
      </c>
      <c r="AA18" s="163">
        <f t="shared" ref="AA18:AE18" si="3">SUM(AA33,AA48,AA63,AA78)</f>
        <v>0</v>
      </c>
      <c r="AB18" s="163">
        <f t="shared" si="3"/>
        <v>0</v>
      </c>
      <c r="AC18" s="163">
        <f t="shared" si="3"/>
        <v>0</v>
      </c>
      <c r="AD18" s="163">
        <f t="shared" si="3"/>
        <v>0</v>
      </c>
      <c r="AE18" s="163">
        <f t="shared" si="3"/>
        <v>0</v>
      </c>
      <c r="AF18" s="163">
        <f>IFERROR(SUM(Z18:AE18),0)</f>
        <v>0</v>
      </c>
      <c r="AG18" s="163">
        <f>SUM(AG33,AG48,AG63,AG78)</f>
        <v>0</v>
      </c>
      <c r="AH18" s="163">
        <f t="shared" ref="AH18:AL18" si="4">SUM(AH33,AH48,AH63,AH78)</f>
        <v>0</v>
      </c>
      <c r="AI18" s="163">
        <f t="shared" si="4"/>
        <v>0</v>
      </c>
      <c r="AJ18" s="163">
        <f t="shared" si="4"/>
        <v>0</v>
      </c>
      <c r="AK18" s="163">
        <f t="shared" si="4"/>
        <v>0</v>
      </c>
      <c r="AL18" s="163">
        <f t="shared" si="4"/>
        <v>0</v>
      </c>
      <c r="AM18" s="163">
        <f>IFERROR(SUM(AG18:AL18),0)</f>
        <v>0</v>
      </c>
      <c r="AN18" s="165"/>
      <c r="AO18" s="165"/>
      <c r="AP18" s="165"/>
      <c r="AQ18" s="165"/>
      <c r="AR18" s="165"/>
      <c r="AS18" s="165"/>
      <c r="AT18" s="174"/>
      <c r="AU18" s="173"/>
      <c r="AV18" s="165"/>
      <c r="AW18" s="165"/>
      <c r="AX18" s="165"/>
      <c r="AY18" s="165"/>
      <c r="AZ18" s="165"/>
      <c r="BA18" s="174"/>
      <c r="BB18" s="173"/>
      <c r="BC18" s="165"/>
      <c r="BD18" s="165"/>
      <c r="BE18" s="165"/>
      <c r="BF18" s="165"/>
      <c r="BG18" s="165"/>
      <c r="BH18" s="174"/>
      <c r="BI18" s="173"/>
      <c r="BJ18" s="165"/>
      <c r="BK18" s="165"/>
      <c r="BL18" s="165"/>
      <c r="BM18" s="165"/>
      <c r="BN18" s="165"/>
      <c r="BO18" s="174"/>
      <c r="BP18" s="173"/>
      <c r="BQ18" s="165"/>
      <c r="BR18" s="165"/>
      <c r="BS18" s="165"/>
      <c r="BT18" s="165"/>
      <c r="BU18" s="165"/>
      <c r="BV18" s="174"/>
      <c r="BW18" s="173"/>
      <c r="BX18" s="165"/>
      <c r="BY18" s="165"/>
      <c r="BZ18" s="165"/>
      <c r="CA18" s="165"/>
      <c r="CB18" s="165"/>
      <c r="CC18" s="174"/>
      <c r="CD18" s="173"/>
      <c r="CE18" s="165"/>
      <c r="CF18" s="165"/>
      <c r="CG18" s="165"/>
      <c r="CH18" s="165"/>
      <c r="CI18" s="165"/>
      <c r="CJ18" s="174"/>
      <c r="CK18" s="173"/>
      <c r="CL18" s="165"/>
      <c r="CM18" s="165"/>
      <c r="CN18" s="165"/>
      <c r="CO18" s="165"/>
      <c r="CP18" s="165"/>
      <c r="CQ18" s="174"/>
      <c r="CR18" s="173"/>
      <c r="CS18" s="165"/>
      <c r="CT18" s="165"/>
      <c r="CU18" s="165"/>
      <c r="CV18" s="165"/>
      <c r="CW18" s="165"/>
      <c r="CX18" s="174"/>
      <c r="CY18" s="173"/>
      <c r="CZ18" s="165"/>
      <c r="DA18" s="165"/>
      <c r="DB18" s="165"/>
      <c r="DC18" s="165"/>
      <c r="DD18" s="165"/>
      <c r="DE18" s="174"/>
    </row>
    <row r="19" spans="1:109" ht="22.35" customHeight="1" x14ac:dyDescent="0.25">
      <c r="B19" s="34" t="s">
        <v>59</v>
      </c>
      <c r="C19" s="33" t="s">
        <v>58</v>
      </c>
      <c r="D19" s="33">
        <v>3</v>
      </c>
      <c r="E19" s="163">
        <f>SUM(E34,E49,E64,E79)</f>
        <v>0</v>
      </c>
      <c r="F19" s="163">
        <f t="shared" si="0"/>
        <v>0</v>
      </c>
      <c r="G19" s="163">
        <f t="shared" si="0"/>
        <v>0</v>
      </c>
      <c r="H19" s="163">
        <f t="shared" si="0"/>
        <v>0</v>
      </c>
      <c r="I19" s="163">
        <f t="shared" si="0"/>
        <v>0</v>
      </c>
      <c r="J19" s="163">
        <f t="shared" si="0"/>
        <v>0</v>
      </c>
      <c r="K19" s="171">
        <f>IFERROR(SUM(E19:J19),0)</f>
        <v>0</v>
      </c>
      <c r="L19" s="172">
        <f>SUM(L34,L49,L64,L79)</f>
        <v>0</v>
      </c>
      <c r="M19" s="163">
        <f t="shared" ref="M19:Q19" si="5">SUM(M34,M49,M64,M79)</f>
        <v>0</v>
      </c>
      <c r="N19" s="163">
        <f t="shared" si="5"/>
        <v>0</v>
      </c>
      <c r="O19" s="163">
        <f t="shared" si="5"/>
        <v>0</v>
      </c>
      <c r="P19" s="163">
        <f t="shared" si="5"/>
        <v>0</v>
      </c>
      <c r="Q19" s="163">
        <f t="shared" si="5"/>
        <v>0</v>
      </c>
      <c r="R19" s="171">
        <f>IFERROR(SUM(L19:Q19),0)</f>
        <v>0</v>
      </c>
      <c r="S19" s="172">
        <f>SUM(S34,S49,S64,S79)</f>
        <v>0</v>
      </c>
      <c r="T19" s="163">
        <f t="shared" ref="T19:X19" si="6">SUM(T34,T49,T64,T79)</f>
        <v>0</v>
      </c>
      <c r="U19" s="163">
        <f t="shared" si="6"/>
        <v>0</v>
      </c>
      <c r="V19" s="163">
        <f t="shared" si="6"/>
        <v>0</v>
      </c>
      <c r="W19" s="163">
        <f t="shared" si="6"/>
        <v>0</v>
      </c>
      <c r="X19" s="163">
        <f t="shared" si="6"/>
        <v>0</v>
      </c>
      <c r="Y19" s="163">
        <f>IFERROR(SUM(S19:X19),0)</f>
        <v>0</v>
      </c>
      <c r="Z19" s="163">
        <f>SUM(Z34,Z49,Z64,Z79)</f>
        <v>0</v>
      </c>
      <c r="AA19" s="163">
        <f t="shared" ref="AA19:AE19" si="7">SUM(AA34,AA49,AA64,AA79)</f>
        <v>0</v>
      </c>
      <c r="AB19" s="163">
        <f t="shared" si="7"/>
        <v>0</v>
      </c>
      <c r="AC19" s="163">
        <f t="shared" si="7"/>
        <v>0</v>
      </c>
      <c r="AD19" s="163">
        <f t="shared" si="7"/>
        <v>0</v>
      </c>
      <c r="AE19" s="163">
        <f t="shared" si="7"/>
        <v>0</v>
      </c>
      <c r="AF19" s="163">
        <f>IFERROR(SUM(Z19:AE19),0)</f>
        <v>0</v>
      </c>
      <c r="AG19" s="163">
        <f>SUM(AG34,AG49,AG64,AG79)</f>
        <v>0</v>
      </c>
      <c r="AH19" s="163">
        <f t="shared" ref="AH19:AL19" si="8">SUM(AH34,AH49,AH64,AH79)</f>
        <v>0</v>
      </c>
      <c r="AI19" s="163">
        <f t="shared" si="8"/>
        <v>0</v>
      </c>
      <c r="AJ19" s="163">
        <f t="shared" si="8"/>
        <v>0</v>
      </c>
      <c r="AK19" s="163">
        <f t="shared" si="8"/>
        <v>0</v>
      </c>
      <c r="AL19" s="163">
        <f t="shared" si="8"/>
        <v>0</v>
      </c>
      <c r="AM19" s="163">
        <f>IFERROR(SUM(AG19:AL19),0)</f>
        <v>0</v>
      </c>
      <c r="AN19" s="165"/>
      <c r="AO19" s="165"/>
      <c r="AP19" s="165"/>
      <c r="AQ19" s="165"/>
      <c r="AR19" s="165"/>
      <c r="AS19" s="165"/>
      <c r="AT19" s="174"/>
      <c r="AU19" s="173"/>
      <c r="AV19" s="165"/>
      <c r="AW19" s="165"/>
      <c r="AX19" s="165"/>
      <c r="AY19" s="165"/>
      <c r="AZ19" s="165"/>
      <c r="BA19" s="174"/>
      <c r="BB19" s="173"/>
      <c r="BC19" s="165"/>
      <c r="BD19" s="165"/>
      <c r="BE19" s="165"/>
      <c r="BF19" s="165"/>
      <c r="BG19" s="165"/>
      <c r="BH19" s="174"/>
      <c r="BI19" s="173"/>
      <c r="BJ19" s="165"/>
      <c r="BK19" s="165"/>
      <c r="BL19" s="165"/>
      <c r="BM19" s="165"/>
      <c r="BN19" s="165"/>
      <c r="BO19" s="174"/>
      <c r="BP19" s="173"/>
      <c r="BQ19" s="165"/>
      <c r="BR19" s="165"/>
      <c r="BS19" s="165"/>
      <c r="BT19" s="165"/>
      <c r="BU19" s="165"/>
      <c r="BV19" s="174"/>
      <c r="BW19" s="173"/>
      <c r="BX19" s="165"/>
      <c r="BY19" s="165"/>
      <c r="BZ19" s="165"/>
      <c r="CA19" s="165"/>
      <c r="CB19" s="165"/>
      <c r="CC19" s="174"/>
      <c r="CD19" s="173"/>
      <c r="CE19" s="165"/>
      <c r="CF19" s="165"/>
      <c r="CG19" s="165"/>
      <c r="CH19" s="165"/>
      <c r="CI19" s="165"/>
      <c r="CJ19" s="174"/>
      <c r="CK19" s="173"/>
      <c r="CL19" s="165"/>
      <c r="CM19" s="165"/>
      <c r="CN19" s="165"/>
      <c r="CO19" s="165"/>
      <c r="CP19" s="165"/>
      <c r="CQ19" s="174"/>
      <c r="CR19" s="173"/>
      <c r="CS19" s="165"/>
      <c r="CT19" s="165"/>
      <c r="CU19" s="165"/>
      <c r="CV19" s="165"/>
      <c r="CW19" s="165"/>
      <c r="CX19" s="174"/>
      <c r="CY19" s="173"/>
      <c r="CZ19" s="165"/>
      <c r="DA19" s="165"/>
      <c r="DB19" s="165"/>
      <c r="DC19" s="165"/>
      <c r="DD19" s="165"/>
      <c r="DE19" s="174"/>
    </row>
    <row r="20" spans="1:109" ht="22.35" customHeight="1" x14ac:dyDescent="0.25">
      <c r="B20" s="34" t="s">
        <v>60</v>
      </c>
      <c r="C20" s="33" t="s">
        <v>58</v>
      </c>
      <c r="D20" s="33">
        <v>3</v>
      </c>
      <c r="E20" s="163">
        <f t="shared" ref="E20:J20" si="9">IFERROR(SUM(E18:E19),0)</f>
        <v>0</v>
      </c>
      <c r="F20" s="163">
        <f t="shared" si="9"/>
        <v>0</v>
      </c>
      <c r="G20" s="163">
        <f t="shared" si="9"/>
        <v>0</v>
      </c>
      <c r="H20" s="163">
        <f t="shared" si="9"/>
        <v>0</v>
      </c>
      <c r="I20" s="163">
        <f t="shared" si="9"/>
        <v>0</v>
      </c>
      <c r="J20" s="163">
        <f t="shared" si="9"/>
        <v>0</v>
      </c>
      <c r="K20" s="171">
        <f>IFERROR(SUM(E20:J20),0)</f>
        <v>0</v>
      </c>
      <c r="L20" s="172">
        <f t="shared" ref="L20:Q20" si="10">IFERROR(SUM(L18:L19),0)</f>
        <v>0</v>
      </c>
      <c r="M20" s="163">
        <f t="shared" si="10"/>
        <v>0</v>
      </c>
      <c r="N20" s="163">
        <f t="shared" si="10"/>
        <v>0</v>
      </c>
      <c r="O20" s="163">
        <f t="shared" si="10"/>
        <v>0</v>
      </c>
      <c r="P20" s="163">
        <f t="shared" si="10"/>
        <v>0</v>
      </c>
      <c r="Q20" s="163">
        <f t="shared" si="10"/>
        <v>0</v>
      </c>
      <c r="R20" s="171">
        <f>IFERROR(SUM(L20:Q20),0)</f>
        <v>0</v>
      </c>
      <c r="S20" s="172">
        <f t="shared" ref="S20:X20" si="11">IFERROR(SUM(S18:S19),0)</f>
        <v>0</v>
      </c>
      <c r="T20" s="163">
        <f t="shared" si="11"/>
        <v>0</v>
      </c>
      <c r="U20" s="163">
        <f t="shared" si="11"/>
        <v>0</v>
      </c>
      <c r="V20" s="163">
        <f t="shared" si="11"/>
        <v>0</v>
      </c>
      <c r="W20" s="163">
        <f t="shared" si="11"/>
        <v>0</v>
      </c>
      <c r="X20" s="163">
        <f t="shared" si="11"/>
        <v>0</v>
      </c>
      <c r="Y20" s="163">
        <f>IFERROR(SUM(S20:X20),0)</f>
        <v>0</v>
      </c>
      <c r="Z20" s="163">
        <f t="shared" ref="Z20:AE20" si="12">IFERROR(SUM(Z18:Z19),0)</f>
        <v>0</v>
      </c>
      <c r="AA20" s="163">
        <f t="shared" si="12"/>
        <v>0</v>
      </c>
      <c r="AB20" s="163">
        <f t="shared" si="12"/>
        <v>0</v>
      </c>
      <c r="AC20" s="163">
        <f t="shared" si="12"/>
        <v>0</v>
      </c>
      <c r="AD20" s="163">
        <f t="shared" si="12"/>
        <v>0</v>
      </c>
      <c r="AE20" s="163">
        <f t="shared" si="12"/>
        <v>0</v>
      </c>
      <c r="AF20" s="163">
        <f>IFERROR(SUM(Z20:AE20),0)</f>
        <v>0</v>
      </c>
      <c r="AG20" s="163">
        <f t="shared" ref="AG20:AL20" si="13">IFERROR(SUM(AG18:AG19),0)</f>
        <v>0</v>
      </c>
      <c r="AH20" s="163">
        <f t="shared" si="13"/>
        <v>0</v>
      </c>
      <c r="AI20" s="163">
        <f t="shared" si="13"/>
        <v>0</v>
      </c>
      <c r="AJ20" s="163">
        <f t="shared" si="13"/>
        <v>0</v>
      </c>
      <c r="AK20" s="163">
        <f t="shared" si="13"/>
        <v>0</v>
      </c>
      <c r="AL20" s="163">
        <f t="shared" si="13"/>
        <v>0</v>
      </c>
      <c r="AM20" s="163">
        <f>IFERROR(SUM(AG20:AL20),0)</f>
        <v>0</v>
      </c>
      <c r="AN20" s="163">
        <f>IFERROR(SUM(AN18:AN19),0)</f>
        <v>0</v>
      </c>
      <c r="AO20" s="163">
        <f t="shared" ref="AO20:AS20" si="14">IFERROR(SUM(AO18:AO19),0)</f>
        <v>0</v>
      </c>
      <c r="AP20" s="163">
        <f t="shared" si="14"/>
        <v>0</v>
      </c>
      <c r="AQ20" s="163">
        <f t="shared" si="14"/>
        <v>0</v>
      </c>
      <c r="AR20" s="163">
        <f t="shared" si="14"/>
        <v>0</v>
      </c>
      <c r="AS20" s="163">
        <f t="shared" si="14"/>
        <v>0</v>
      </c>
      <c r="AT20" s="171">
        <f>IFERROR(SUM(AN20:AS20),0)</f>
        <v>0</v>
      </c>
      <c r="AU20" s="172">
        <f t="shared" ref="AU20:AZ20" si="15">IFERROR(SUM(AU18:AU19),0)</f>
        <v>0</v>
      </c>
      <c r="AV20" s="163">
        <f t="shared" si="15"/>
        <v>0</v>
      </c>
      <c r="AW20" s="163">
        <f t="shared" si="15"/>
        <v>0</v>
      </c>
      <c r="AX20" s="163">
        <f t="shared" si="15"/>
        <v>0</v>
      </c>
      <c r="AY20" s="163">
        <f t="shared" si="15"/>
        <v>0</v>
      </c>
      <c r="AZ20" s="163">
        <f t="shared" si="15"/>
        <v>0</v>
      </c>
      <c r="BA20" s="171">
        <f>IFERROR(SUM(AU20:AZ20),0)</f>
        <v>0</v>
      </c>
      <c r="BB20" s="172">
        <f t="shared" ref="BB20:BG20" si="16">IFERROR(SUM(BB18:BB19),0)</f>
        <v>0</v>
      </c>
      <c r="BC20" s="163">
        <f t="shared" si="16"/>
        <v>0</v>
      </c>
      <c r="BD20" s="163">
        <f t="shared" si="16"/>
        <v>0</v>
      </c>
      <c r="BE20" s="163">
        <f t="shared" si="16"/>
        <v>0</v>
      </c>
      <c r="BF20" s="163">
        <f t="shared" si="16"/>
        <v>0</v>
      </c>
      <c r="BG20" s="163">
        <f t="shared" si="16"/>
        <v>0</v>
      </c>
      <c r="BH20" s="171">
        <f>IFERROR(SUM(BB20:BG20),0)</f>
        <v>0</v>
      </c>
      <c r="BI20" s="172">
        <f t="shared" ref="BI20:BM20" si="17">IFERROR(SUM(BI18:BI19),0)</f>
        <v>0</v>
      </c>
      <c r="BJ20" s="163">
        <f t="shared" si="17"/>
        <v>0</v>
      </c>
      <c r="BK20" s="163">
        <f t="shared" si="17"/>
        <v>0</v>
      </c>
      <c r="BL20" s="163">
        <f t="shared" si="17"/>
        <v>0</v>
      </c>
      <c r="BM20" s="163">
        <f t="shared" si="17"/>
        <v>0</v>
      </c>
      <c r="BN20" s="163">
        <f>IFERROR(SUM(BN18:BN19),0)</f>
        <v>0</v>
      </c>
      <c r="BO20" s="171">
        <f>IFERROR(SUM(BI20:BN20),0)</f>
        <v>0</v>
      </c>
      <c r="BP20" s="172">
        <f t="shared" ref="BP20:BU20" si="18">IFERROR(SUM(BP18:BP19),0)</f>
        <v>0</v>
      </c>
      <c r="BQ20" s="163">
        <f t="shared" si="18"/>
        <v>0</v>
      </c>
      <c r="BR20" s="163">
        <f t="shared" si="18"/>
        <v>0</v>
      </c>
      <c r="BS20" s="163">
        <f t="shared" si="18"/>
        <v>0</v>
      </c>
      <c r="BT20" s="163">
        <f t="shared" si="18"/>
        <v>0</v>
      </c>
      <c r="BU20" s="163">
        <f t="shared" si="18"/>
        <v>0</v>
      </c>
      <c r="BV20" s="171">
        <f>IFERROR(SUM(BP20:BU20),0)</f>
        <v>0</v>
      </c>
      <c r="BW20" s="172">
        <f t="shared" ref="BW20:CB20" si="19">IFERROR(SUM(BW18:BW19),0)</f>
        <v>0</v>
      </c>
      <c r="BX20" s="163">
        <f t="shared" si="19"/>
        <v>0</v>
      </c>
      <c r="BY20" s="163">
        <f t="shared" si="19"/>
        <v>0</v>
      </c>
      <c r="BZ20" s="163">
        <f t="shared" si="19"/>
        <v>0</v>
      </c>
      <c r="CA20" s="163">
        <f t="shared" si="19"/>
        <v>0</v>
      </c>
      <c r="CB20" s="163">
        <f t="shared" si="19"/>
        <v>0</v>
      </c>
      <c r="CC20" s="171">
        <f>IFERROR(SUM(BW20:CB20),0)</f>
        <v>0</v>
      </c>
      <c r="CD20" s="172">
        <f t="shared" ref="CD20:CI20" si="20">IFERROR(SUM(CD18:CD19),0)</f>
        <v>0</v>
      </c>
      <c r="CE20" s="163">
        <f t="shared" si="20"/>
        <v>0</v>
      </c>
      <c r="CF20" s="163">
        <f t="shared" si="20"/>
        <v>0</v>
      </c>
      <c r="CG20" s="163">
        <f t="shared" si="20"/>
        <v>0</v>
      </c>
      <c r="CH20" s="163">
        <f t="shared" si="20"/>
        <v>0</v>
      </c>
      <c r="CI20" s="163">
        <f t="shared" si="20"/>
        <v>0</v>
      </c>
      <c r="CJ20" s="171">
        <f>IFERROR(SUM(CD20:CI20),0)</f>
        <v>0</v>
      </c>
      <c r="CK20" s="172">
        <f t="shared" ref="CK20:CP20" si="21">IFERROR(SUM(CK18:CK19),0)</f>
        <v>0</v>
      </c>
      <c r="CL20" s="163">
        <f t="shared" si="21"/>
        <v>0</v>
      </c>
      <c r="CM20" s="163">
        <f t="shared" si="21"/>
        <v>0</v>
      </c>
      <c r="CN20" s="163">
        <f t="shared" si="21"/>
        <v>0</v>
      </c>
      <c r="CO20" s="163">
        <f t="shared" si="21"/>
        <v>0</v>
      </c>
      <c r="CP20" s="163">
        <f t="shared" si="21"/>
        <v>0</v>
      </c>
      <c r="CQ20" s="171">
        <f>IFERROR(SUM(CK20:CP20),0)</f>
        <v>0</v>
      </c>
      <c r="CR20" s="172">
        <f t="shared" ref="CR20:CW20" si="22">IFERROR(SUM(CR18:CR19),0)</f>
        <v>0</v>
      </c>
      <c r="CS20" s="163">
        <f t="shared" si="22"/>
        <v>0</v>
      </c>
      <c r="CT20" s="163">
        <f t="shared" si="22"/>
        <v>0</v>
      </c>
      <c r="CU20" s="163">
        <f t="shared" si="22"/>
        <v>0</v>
      </c>
      <c r="CV20" s="163">
        <f t="shared" si="22"/>
        <v>0</v>
      </c>
      <c r="CW20" s="163">
        <f t="shared" si="22"/>
        <v>0</v>
      </c>
      <c r="CX20" s="171">
        <f>IFERROR(SUM(CR20:CW20),0)</f>
        <v>0</v>
      </c>
      <c r="CY20" s="172">
        <f t="shared" ref="CY20:DD20" si="23">IFERROR(SUM(CY18:CY19),0)</f>
        <v>0</v>
      </c>
      <c r="CZ20" s="163">
        <f t="shared" si="23"/>
        <v>0</v>
      </c>
      <c r="DA20" s="163">
        <f t="shared" si="23"/>
        <v>0</v>
      </c>
      <c r="DB20" s="163">
        <f t="shared" si="23"/>
        <v>0</v>
      </c>
      <c r="DC20" s="163">
        <f t="shared" si="23"/>
        <v>0</v>
      </c>
      <c r="DD20" s="163">
        <f t="shared" si="23"/>
        <v>0</v>
      </c>
      <c r="DE20" s="171">
        <f>IFERROR(SUM(CY20:DD20),0)</f>
        <v>0</v>
      </c>
    </row>
    <row r="21" spans="1:109" ht="22.35" customHeight="1" thickBot="1" x14ac:dyDescent="0.3">
      <c r="B21" s="13"/>
      <c r="C21" s="13"/>
      <c r="D21" s="13"/>
      <c r="E21" s="14"/>
      <c r="F21" s="14"/>
      <c r="G21" s="14"/>
      <c r="H21" s="14"/>
      <c r="I21" s="14"/>
      <c r="J21" s="14"/>
      <c r="K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row>
    <row r="22" spans="1:109" ht="22.35" customHeight="1" thickBot="1" x14ac:dyDescent="0.3">
      <c r="B22" s="36" t="s">
        <v>139</v>
      </c>
      <c r="C22" s="10"/>
      <c r="D22" s="10"/>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row>
    <row r="23" spans="1:109" ht="22.35" customHeight="1" x14ac:dyDescent="0.25">
      <c r="B23" s="35" t="s">
        <v>57</v>
      </c>
      <c r="C23" s="33" t="s">
        <v>58</v>
      </c>
      <c r="D23" s="33">
        <v>3</v>
      </c>
      <c r="E23" s="163">
        <f>SUM(E38,E53,E68,E83)</f>
        <v>0</v>
      </c>
      <c r="F23" s="163">
        <f t="shared" ref="F23:J23" si="24">SUM(F38,F53,F68,F83)</f>
        <v>0</v>
      </c>
      <c r="G23" s="163">
        <f t="shared" si="24"/>
        <v>0</v>
      </c>
      <c r="H23" s="163">
        <f t="shared" si="24"/>
        <v>0</v>
      </c>
      <c r="I23" s="163">
        <f t="shared" si="24"/>
        <v>0</v>
      </c>
      <c r="J23" s="163">
        <f t="shared" si="24"/>
        <v>0</v>
      </c>
      <c r="K23" s="171">
        <f>IFERROR(SUM(E23:J23),0)</f>
        <v>0</v>
      </c>
      <c r="L23" s="172">
        <f>SUM(L38,L53,L68,L83)</f>
        <v>0</v>
      </c>
      <c r="M23" s="163">
        <f t="shared" ref="M23:Q23" si="25">SUM(M38,M53,M68,M83)</f>
        <v>0</v>
      </c>
      <c r="N23" s="163">
        <f t="shared" si="25"/>
        <v>0</v>
      </c>
      <c r="O23" s="163">
        <f t="shared" si="25"/>
        <v>0</v>
      </c>
      <c r="P23" s="163">
        <f t="shared" si="25"/>
        <v>0</v>
      </c>
      <c r="Q23" s="163">
        <f t="shared" si="25"/>
        <v>0</v>
      </c>
      <c r="R23" s="171">
        <f>IFERROR(SUM(L23:Q23),0)</f>
        <v>0</v>
      </c>
      <c r="S23" s="172">
        <f>SUM(S38,S53,S68,S83)</f>
        <v>0</v>
      </c>
      <c r="T23" s="163">
        <f t="shared" ref="T23:X23" si="26">SUM(T38,T53,T68,T83)</f>
        <v>0</v>
      </c>
      <c r="U23" s="163">
        <f t="shared" si="26"/>
        <v>0</v>
      </c>
      <c r="V23" s="163">
        <f t="shared" si="26"/>
        <v>0</v>
      </c>
      <c r="W23" s="163">
        <f t="shared" si="26"/>
        <v>0</v>
      </c>
      <c r="X23" s="163">
        <f t="shared" si="26"/>
        <v>0</v>
      </c>
      <c r="Y23" s="163">
        <f>IFERROR(SUM(S23:X23),0)</f>
        <v>0</v>
      </c>
      <c r="Z23" s="163">
        <f>SUM(Z38,Z53,Z68,Z83)</f>
        <v>0</v>
      </c>
      <c r="AA23" s="163">
        <f t="shared" ref="AA23:AE23" si="27">SUM(AA38,AA53,AA68,AA83)</f>
        <v>0</v>
      </c>
      <c r="AB23" s="163">
        <f t="shared" si="27"/>
        <v>0</v>
      </c>
      <c r="AC23" s="163">
        <f t="shared" si="27"/>
        <v>0</v>
      </c>
      <c r="AD23" s="163">
        <f t="shared" si="27"/>
        <v>0</v>
      </c>
      <c r="AE23" s="163">
        <f t="shared" si="27"/>
        <v>0</v>
      </c>
      <c r="AF23" s="163">
        <f>IFERROR(SUM(Z23:AE23),0)</f>
        <v>0</v>
      </c>
      <c r="AG23" s="163">
        <f>SUM(AG38,AG53,AG68,AG83)</f>
        <v>0</v>
      </c>
      <c r="AH23" s="163">
        <f t="shared" ref="AH23:AL23" si="28">SUM(AH38,AH53,AH68,AH83)</f>
        <v>0</v>
      </c>
      <c r="AI23" s="163">
        <f t="shared" si="28"/>
        <v>0</v>
      </c>
      <c r="AJ23" s="163">
        <f t="shared" si="28"/>
        <v>0</v>
      </c>
      <c r="AK23" s="163">
        <f t="shared" si="28"/>
        <v>0</v>
      </c>
      <c r="AL23" s="163">
        <f t="shared" si="28"/>
        <v>0</v>
      </c>
      <c r="AM23" s="163">
        <f>IFERROR(SUM(AG23:AL23),0)</f>
        <v>0</v>
      </c>
      <c r="AN23" s="165"/>
      <c r="AO23" s="165"/>
      <c r="AP23" s="165"/>
      <c r="AQ23" s="165"/>
      <c r="AR23" s="165"/>
      <c r="AS23" s="165"/>
      <c r="AT23" s="174"/>
      <c r="AU23" s="173"/>
      <c r="AV23" s="165"/>
      <c r="AW23" s="165"/>
      <c r="AX23" s="165"/>
      <c r="AY23" s="165"/>
      <c r="AZ23" s="165"/>
      <c r="BA23" s="174"/>
      <c r="BB23" s="173"/>
      <c r="BC23" s="165"/>
      <c r="BD23" s="165"/>
      <c r="BE23" s="165"/>
      <c r="BF23" s="165"/>
      <c r="BG23" s="165"/>
      <c r="BH23" s="174"/>
      <c r="BI23" s="173"/>
      <c r="BJ23" s="165"/>
      <c r="BK23" s="165"/>
      <c r="BL23" s="165"/>
      <c r="BM23" s="165"/>
      <c r="BN23" s="165"/>
      <c r="BO23" s="174"/>
      <c r="BP23" s="173"/>
      <c r="BQ23" s="165"/>
      <c r="BR23" s="165"/>
      <c r="BS23" s="165"/>
      <c r="BT23" s="165"/>
      <c r="BU23" s="165"/>
      <c r="BV23" s="174"/>
      <c r="BW23" s="173"/>
      <c r="BX23" s="165"/>
      <c r="BY23" s="165"/>
      <c r="BZ23" s="165"/>
      <c r="CA23" s="165"/>
      <c r="CB23" s="165"/>
      <c r="CC23" s="174"/>
      <c r="CD23" s="173"/>
      <c r="CE23" s="165"/>
      <c r="CF23" s="165"/>
      <c r="CG23" s="165"/>
      <c r="CH23" s="165"/>
      <c r="CI23" s="165"/>
      <c r="CJ23" s="174"/>
      <c r="CK23" s="173"/>
      <c r="CL23" s="165"/>
      <c r="CM23" s="165"/>
      <c r="CN23" s="165"/>
      <c r="CO23" s="165"/>
      <c r="CP23" s="165"/>
      <c r="CQ23" s="174"/>
      <c r="CR23" s="173"/>
      <c r="CS23" s="165"/>
      <c r="CT23" s="165"/>
      <c r="CU23" s="165"/>
      <c r="CV23" s="165"/>
      <c r="CW23" s="165"/>
      <c r="CX23" s="174"/>
      <c r="CY23" s="173"/>
      <c r="CZ23" s="165"/>
      <c r="DA23" s="165"/>
      <c r="DB23" s="165"/>
      <c r="DC23" s="165"/>
      <c r="DD23" s="165"/>
      <c r="DE23" s="174"/>
    </row>
    <row r="24" spans="1:109" ht="22.35" customHeight="1" x14ac:dyDescent="0.25">
      <c r="B24" s="34" t="s">
        <v>59</v>
      </c>
      <c r="C24" s="33" t="s">
        <v>58</v>
      </c>
      <c r="D24" s="33">
        <v>3</v>
      </c>
      <c r="E24" s="163">
        <f>SUM(E39,E54,E69,E84)</f>
        <v>0</v>
      </c>
      <c r="F24" s="163">
        <f t="shared" ref="F24:J24" si="29">SUM(F39,F54,F69,F84)</f>
        <v>0</v>
      </c>
      <c r="G24" s="163">
        <f t="shared" si="29"/>
        <v>0</v>
      </c>
      <c r="H24" s="163">
        <f t="shared" si="29"/>
        <v>0</v>
      </c>
      <c r="I24" s="163">
        <f t="shared" si="29"/>
        <v>0</v>
      </c>
      <c r="J24" s="163">
        <f t="shared" si="29"/>
        <v>0</v>
      </c>
      <c r="K24" s="171">
        <f>IFERROR(SUM(E24:J24),0)</f>
        <v>0</v>
      </c>
      <c r="L24" s="172">
        <f>SUM(L39,L54,L69,L84)</f>
        <v>0</v>
      </c>
      <c r="M24" s="163">
        <f t="shared" ref="M24:Q24" si="30">SUM(M39,M54,M69,M84)</f>
        <v>0</v>
      </c>
      <c r="N24" s="163">
        <f t="shared" si="30"/>
        <v>0</v>
      </c>
      <c r="O24" s="163">
        <f t="shared" si="30"/>
        <v>0</v>
      </c>
      <c r="P24" s="163">
        <f t="shared" si="30"/>
        <v>0</v>
      </c>
      <c r="Q24" s="163">
        <f t="shared" si="30"/>
        <v>0</v>
      </c>
      <c r="R24" s="171">
        <f>IFERROR(SUM(L24:Q24),0)</f>
        <v>0</v>
      </c>
      <c r="S24" s="172">
        <f>SUM(S39,S54,S69,S84)</f>
        <v>0</v>
      </c>
      <c r="T24" s="163">
        <f t="shared" ref="T24:X24" si="31">SUM(T39,T54,T69,T84)</f>
        <v>0</v>
      </c>
      <c r="U24" s="163">
        <f t="shared" si="31"/>
        <v>0</v>
      </c>
      <c r="V24" s="163">
        <f t="shared" si="31"/>
        <v>0</v>
      </c>
      <c r="W24" s="163">
        <f t="shared" si="31"/>
        <v>0</v>
      </c>
      <c r="X24" s="163">
        <f t="shared" si="31"/>
        <v>0</v>
      </c>
      <c r="Y24" s="163">
        <f>IFERROR(SUM(S24:X24),0)</f>
        <v>0</v>
      </c>
      <c r="Z24" s="163">
        <f>SUM(Z39,Z54,Z69,Z84)</f>
        <v>0</v>
      </c>
      <c r="AA24" s="163">
        <f t="shared" ref="AA24:AE24" si="32">SUM(AA39,AA54,AA69,AA84)</f>
        <v>0</v>
      </c>
      <c r="AB24" s="163">
        <f t="shared" si="32"/>
        <v>0</v>
      </c>
      <c r="AC24" s="163">
        <f t="shared" si="32"/>
        <v>0</v>
      </c>
      <c r="AD24" s="163">
        <f t="shared" si="32"/>
        <v>0</v>
      </c>
      <c r="AE24" s="163">
        <f t="shared" si="32"/>
        <v>0</v>
      </c>
      <c r="AF24" s="163">
        <f>IFERROR(SUM(Z24:AE24),0)</f>
        <v>0</v>
      </c>
      <c r="AG24" s="163">
        <f>SUM(AG39,AG54,AG69,AG84)</f>
        <v>0</v>
      </c>
      <c r="AH24" s="163">
        <f t="shared" ref="AH24:AL24" si="33">SUM(AH39,AH54,AH69,AH84)</f>
        <v>0</v>
      </c>
      <c r="AI24" s="163">
        <f t="shared" si="33"/>
        <v>0</v>
      </c>
      <c r="AJ24" s="163">
        <f t="shared" si="33"/>
        <v>0</v>
      </c>
      <c r="AK24" s="163">
        <f t="shared" si="33"/>
        <v>0</v>
      </c>
      <c r="AL24" s="163">
        <f t="shared" si="33"/>
        <v>0</v>
      </c>
      <c r="AM24" s="163">
        <f>IFERROR(SUM(AG24:AL24),0)</f>
        <v>0</v>
      </c>
      <c r="AN24" s="165"/>
      <c r="AO24" s="165"/>
      <c r="AP24" s="165"/>
      <c r="AQ24" s="165"/>
      <c r="AR24" s="165"/>
      <c r="AS24" s="165"/>
      <c r="AT24" s="174"/>
      <c r="AU24" s="173"/>
      <c r="AV24" s="165"/>
      <c r="AW24" s="165"/>
      <c r="AX24" s="165"/>
      <c r="AY24" s="165"/>
      <c r="AZ24" s="165"/>
      <c r="BA24" s="174"/>
      <c r="BB24" s="173"/>
      <c r="BC24" s="165"/>
      <c r="BD24" s="165"/>
      <c r="BE24" s="165"/>
      <c r="BF24" s="165"/>
      <c r="BG24" s="165"/>
      <c r="BH24" s="174"/>
      <c r="BI24" s="173"/>
      <c r="BJ24" s="165"/>
      <c r="BK24" s="165"/>
      <c r="BL24" s="165"/>
      <c r="BM24" s="165"/>
      <c r="BN24" s="165"/>
      <c r="BO24" s="174"/>
      <c r="BP24" s="173"/>
      <c r="BQ24" s="165"/>
      <c r="BR24" s="165"/>
      <c r="BS24" s="165"/>
      <c r="BT24" s="165"/>
      <c r="BU24" s="165"/>
      <c r="BV24" s="174"/>
      <c r="BW24" s="173"/>
      <c r="BX24" s="165"/>
      <c r="BY24" s="165"/>
      <c r="BZ24" s="165"/>
      <c r="CA24" s="165"/>
      <c r="CB24" s="165"/>
      <c r="CC24" s="174"/>
      <c r="CD24" s="173"/>
      <c r="CE24" s="165"/>
      <c r="CF24" s="165"/>
      <c r="CG24" s="165"/>
      <c r="CH24" s="165"/>
      <c r="CI24" s="165"/>
      <c r="CJ24" s="174"/>
      <c r="CK24" s="173"/>
      <c r="CL24" s="165"/>
      <c r="CM24" s="165"/>
      <c r="CN24" s="165"/>
      <c r="CO24" s="165"/>
      <c r="CP24" s="165"/>
      <c r="CQ24" s="174"/>
      <c r="CR24" s="173"/>
      <c r="CS24" s="165"/>
      <c r="CT24" s="165"/>
      <c r="CU24" s="165"/>
      <c r="CV24" s="165"/>
      <c r="CW24" s="165"/>
      <c r="CX24" s="174"/>
      <c r="CY24" s="173"/>
      <c r="CZ24" s="165"/>
      <c r="DA24" s="165"/>
      <c r="DB24" s="165"/>
      <c r="DC24" s="165"/>
      <c r="DD24" s="165"/>
      <c r="DE24" s="174"/>
    </row>
    <row r="25" spans="1:109" ht="22.35" customHeight="1" x14ac:dyDescent="0.25">
      <c r="B25" s="34" t="s">
        <v>60</v>
      </c>
      <c r="C25" s="33" t="s">
        <v>58</v>
      </c>
      <c r="D25" s="33">
        <v>3</v>
      </c>
      <c r="E25" s="163">
        <f t="shared" ref="E25:J25" si="34">IFERROR(SUM(E23:E24),0)</f>
        <v>0</v>
      </c>
      <c r="F25" s="163">
        <f t="shared" si="34"/>
        <v>0</v>
      </c>
      <c r="G25" s="163">
        <f t="shared" si="34"/>
        <v>0</v>
      </c>
      <c r="H25" s="163">
        <f t="shared" si="34"/>
        <v>0</v>
      </c>
      <c r="I25" s="163">
        <f t="shared" si="34"/>
        <v>0</v>
      </c>
      <c r="J25" s="163">
        <f t="shared" si="34"/>
        <v>0</v>
      </c>
      <c r="K25" s="171">
        <f>IFERROR(SUM(E25:J25),0)</f>
        <v>0</v>
      </c>
      <c r="L25" s="172">
        <f t="shared" ref="L25:Q25" si="35">IFERROR(SUM(L23:L24),0)</f>
        <v>0</v>
      </c>
      <c r="M25" s="163">
        <f t="shared" si="35"/>
        <v>0</v>
      </c>
      <c r="N25" s="163">
        <f t="shared" si="35"/>
        <v>0</v>
      </c>
      <c r="O25" s="163">
        <f t="shared" si="35"/>
        <v>0</v>
      </c>
      <c r="P25" s="163">
        <f t="shared" si="35"/>
        <v>0</v>
      </c>
      <c r="Q25" s="163">
        <f t="shared" si="35"/>
        <v>0</v>
      </c>
      <c r="R25" s="171">
        <f>IFERROR(SUM(L25:Q25),0)</f>
        <v>0</v>
      </c>
      <c r="S25" s="172">
        <f t="shared" ref="S25:X25" si="36">IFERROR(SUM(S23:S24),0)</f>
        <v>0</v>
      </c>
      <c r="T25" s="163">
        <f t="shared" si="36"/>
        <v>0</v>
      </c>
      <c r="U25" s="163">
        <f t="shared" si="36"/>
        <v>0</v>
      </c>
      <c r="V25" s="163">
        <f t="shared" si="36"/>
        <v>0</v>
      </c>
      <c r="W25" s="163">
        <f t="shared" si="36"/>
        <v>0</v>
      </c>
      <c r="X25" s="163">
        <f t="shared" si="36"/>
        <v>0</v>
      </c>
      <c r="Y25" s="163">
        <f>IFERROR(SUM(S25:X25),0)</f>
        <v>0</v>
      </c>
      <c r="Z25" s="163">
        <f t="shared" ref="Z25:AE25" si="37">IFERROR(SUM(Z23:Z24),0)</f>
        <v>0</v>
      </c>
      <c r="AA25" s="163">
        <f t="shared" si="37"/>
        <v>0</v>
      </c>
      <c r="AB25" s="163">
        <f t="shared" si="37"/>
        <v>0</v>
      </c>
      <c r="AC25" s="163">
        <f t="shared" si="37"/>
        <v>0</v>
      </c>
      <c r="AD25" s="163">
        <f t="shared" si="37"/>
        <v>0</v>
      </c>
      <c r="AE25" s="163">
        <f t="shared" si="37"/>
        <v>0</v>
      </c>
      <c r="AF25" s="163">
        <f>IFERROR(SUM(Z25:AE25),0)</f>
        <v>0</v>
      </c>
      <c r="AG25" s="163">
        <f t="shared" ref="AG25:AL25" si="38">IFERROR(SUM(AG23:AG24),0)</f>
        <v>0</v>
      </c>
      <c r="AH25" s="163">
        <f t="shared" si="38"/>
        <v>0</v>
      </c>
      <c r="AI25" s="163">
        <f t="shared" si="38"/>
        <v>0</v>
      </c>
      <c r="AJ25" s="163">
        <f t="shared" si="38"/>
        <v>0</v>
      </c>
      <c r="AK25" s="163">
        <f t="shared" si="38"/>
        <v>0</v>
      </c>
      <c r="AL25" s="163">
        <f t="shared" si="38"/>
        <v>0</v>
      </c>
      <c r="AM25" s="163">
        <f>IFERROR(SUM(AG25:AL25),0)</f>
        <v>0</v>
      </c>
      <c r="AN25" s="163">
        <f>IFERROR(SUM(AN23:AN24),0)</f>
        <v>0</v>
      </c>
      <c r="AO25" s="163">
        <f t="shared" ref="AO25:AS25" si="39">IFERROR(SUM(AO23:AO24),0)</f>
        <v>0</v>
      </c>
      <c r="AP25" s="163">
        <f t="shared" si="39"/>
        <v>0</v>
      </c>
      <c r="AQ25" s="163">
        <f t="shared" si="39"/>
        <v>0</v>
      </c>
      <c r="AR25" s="163">
        <f t="shared" si="39"/>
        <v>0</v>
      </c>
      <c r="AS25" s="163">
        <f t="shared" si="39"/>
        <v>0</v>
      </c>
      <c r="AT25" s="171">
        <f>IFERROR(SUM(AN25:AS25),0)</f>
        <v>0</v>
      </c>
      <c r="AU25" s="172">
        <f>IFERROR(SUM(AU23:AU24),0)</f>
        <v>0</v>
      </c>
      <c r="AV25" s="163">
        <f t="shared" ref="AV25:AZ25" si="40">IFERROR(SUM(AV23:AV24),0)</f>
        <v>0</v>
      </c>
      <c r="AW25" s="163">
        <f t="shared" si="40"/>
        <v>0</v>
      </c>
      <c r="AX25" s="163">
        <f t="shared" si="40"/>
        <v>0</v>
      </c>
      <c r="AY25" s="163">
        <f t="shared" si="40"/>
        <v>0</v>
      </c>
      <c r="AZ25" s="163">
        <f t="shared" si="40"/>
        <v>0</v>
      </c>
      <c r="BA25" s="171">
        <f>IFERROR(SUM(AU25:AZ25),0)</f>
        <v>0</v>
      </c>
      <c r="BB25" s="172">
        <f>IFERROR(SUM(BB23:BB24),0)</f>
        <v>0</v>
      </c>
      <c r="BC25" s="163">
        <f t="shared" ref="BC25:BG25" si="41">IFERROR(SUM(BC23:BC24),0)</f>
        <v>0</v>
      </c>
      <c r="BD25" s="163">
        <f t="shared" si="41"/>
        <v>0</v>
      </c>
      <c r="BE25" s="163">
        <f t="shared" si="41"/>
        <v>0</v>
      </c>
      <c r="BF25" s="163">
        <f t="shared" si="41"/>
        <v>0</v>
      </c>
      <c r="BG25" s="163">
        <f t="shared" si="41"/>
        <v>0</v>
      </c>
      <c r="BH25" s="171">
        <f>IFERROR(SUM(BB25:BG25),0)</f>
        <v>0</v>
      </c>
      <c r="BI25" s="172">
        <f>IFERROR(SUM(BI23:BI24),0)</f>
        <v>0</v>
      </c>
      <c r="BJ25" s="163">
        <f t="shared" ref="BJ25:BN25" si="42">IFERROR(SUM(BJ23:BJ24),0)</f>
        <v>0</v>
      </c>
      <c r="BK25" s="163">
        <f t="shared" si="42"/>
        <v>0</v>
      </c>
      <c r="BL25" s="163">
        <f t="shared" si="42"/>
        <v>0</v>
      </c>
      <c r="BM25" s="163">
        <f t="shared" si="42"/>
        <v>0</v>
      </c>
      <c r="BN25" s="163">
        <f t="shared" si="42"/>
        <v>0</v>
      </c>
      <c r="BO25" s="171">
        <f>IFERROR(SUM(BI25:BN25),0)</f>
        <v>0</v>
      </c>
      <c r="BP25" s="172">
        <f>IFERROR(SUM(BP23:BP24),0)</f>
        <v>0</v>
      </c>
      <c r="BQ25" s="163">
        <f t="shared" ref="BQ25:BU25" si="43">IFERROR(SUM(BQ23:BQ24),0)</f>
        <v>0</v>
      </c>
      <c r="BR25" s="163">
        <f t="shared" si="43"/>
        <v>0</v>
      </c>
      <c r="BS25" s="163">
        <f t="shared" si="43"/>
        <v>0</v>
      </c>
      <c r="BT25" s="163">
        <f t="shared" si="43"/>
        <v>0</v>
      </c>
      <c r="BU25" s="163">
        <f t="shared" si="43"/>
        <v>0</v>
      </c>
      <c r="BV25" s="171">
        <f>IFERROR(SUM(BP25:BU25),0)</f>
        <v>0</v>
      </c>
      <c r="BW25" s="172">
        <f>IFERROR(SUM(BW23:BW24),0)</f>
        <v>0</v>
      </c>
      <c r="BX25" s="163">
        <f t="shared" ref="BX25:CB25" si="44">IFERROR(SUM(BX23:BX24),0)</f>
        <v>0</v>
      </c>
      <c r="BY25" s="163">
        <f t="shared" si="44"/>
        <v>0</v>
      </c>
      <c r="BZ25" s="163">
        <f t="shared" si="44"/>
        <v>0</v>
      </c>
      <c r="CA25" s="163">
        <f t="shared" si="44"/>
        <v>0</v>
      </c>
      <c r="CB25" s="163">
        <f t="shared" si="44"/>
        <v>0</v>
      </c>
      <c r="CC25" s="171">
        <f>IFERROR(SUM(BW25:CB25),0)</f>
        <v>0</v>
      </c>
      <c r="CD25" s="172">
        <f>IFERROR(SUM(CD23:CD24),0)</f>
        <v>0</v>
      </c>
      <c r="CE25" s="163">
        <f t="shared" ref="CE25:CI25" si="45">IFERROR(SUM(CE23:CE24),0)</f>
        <v>0</v>
      </c>
      <c r="CF25" s="163">
        <f t="shared" si="45"/>
        <v>0</v>
      </c>
      <c r="CG25" s="163">
        <f t="shared" si="45"/>
        <v>0</v>
      </c>
      <c r="CH25" s="163">
        <f t="shared" si="45"/>
        <v>0</v>
      </c>
      <c r="CI25" s="163">
        <f t="shared" si="45"/>
        <v>0</v>
      </c>
      <c r="CJ25" s="171">
        <f>IFERROR(SUM(CD25:CI25),0)</f>
        <v>0</v>
      </c>
      <c r="CK25" s="172">
        <f>IFERROR(SUM(CK23:CK24),0)</f>
        <v>0</v>
      </c>
      <c r="CL25" s="163">
        <f t="shared" ref="CL25:CP25" si="46">IFERROR(SUM(CL23:CL24),0)</f>
        <v>0</v>
      </c>
      <c r="CM25" s="163">
        <f t="shared" si="46"/>
        <v>0</v>
      </c>
      <c r="CN25" s="163">
        <f t="shared" si="46"/>
        <v>0</v>
      </c>
      <c r="CO25" s="163">
        <f t="shared" si="46"/>
        <v>0</v>
      </c>
      <c r="CP25" s="163">
        <f t="shared" si="46"/>
        <v>0</v>
      </c>
      <c r="CQ25" s="171">
        <f>IFERROR(SUM(CK25:CP25),0)</f>
        <v>0</v>
      </c>
      <c r="CR25" s="172">
        <f>IFERROR(SUM(CR23:CR24),0)</f>
        <v>0</v>
      </c>
      <c r="CS25" s="163">
        <f t="shared" ref="CS25:CW25" si="47">IFERROR(SUM(CS23:CS24),0)</f>
        <v>0</v>
      </c>
      <c r="CT25" s="163">
        <f t="shared" si="47"/>
        <v>0</v>
      </c>
      <c r="CU25" s="163">
        <f t="shared" si="47"/>
        <v>0</v>
      </c>
      <c r="CV25" s="163">
        <f t="shared" si="47"/>
        <v>0</v>
      </c>
      <c r="CW25" s="163">
        <f t="shared" si="47"/>
        <v>0</v>
      </c>
      <c r="CX25" s="171">
        <f>IFERROR(SUM(CR25:CW25),0)</f>
        <v>0</v>
      </c>
      <c r="CY25" s="172">
        <f>IFERROR(SUM(CY23:CY24),0)</f>
        <v>0</v>
      </c>
      <c r="CZ25" s="163">
        <f t="shared" ref="CZ25:DD25" si="48">IFERROR(SUM(CZ23:CZ24),0)</f>
        <v>0</v>
      </c>
      <c r="DA25" s="163">
        <f t="shared" si="48"/>
        <v>0</v>
      </c>
      <c r="DB25" s="163">
        <f t="shared" si="48"/>
        <v>0</v>
      </c>
      <c r="DC25" s="163">
        <f t="shared" si="48"/>
        <v>0</v>
      </c>
      <c r="DD25" s="163">
        <f t="shared" si="48"/>
        <v>0</v>
      </c>
      <c r="DE25" s="171">
        <f>IFERROR(SUM(CY25:DD25),0)</f>
        <v>0</v>
      </c>
    </row>
    <row r="26" spans="1:109" ht="15" thickBot="1" x14ac:dyDescent="0.3">
      <c r="E26" s="17"/>
      <c r="F26" s="17"/>
      <c r="G26" s="17"/>
      <c r="H26" s="17"/>
      <c r="I26" s="17"/>
      <c r="J26" s="17"/>
      <c r="K26" s="17"/>
    </row>
    <row r="27" spans="1:109" ht="22.35" customHeight="1" thickBot="1" x14ac:dyDescent="0.3">
      <c r="B27" s="36" t="s">
        <v>140</v>
      </c>
      <c r="C27" s="10"/>
      <c r="D27" s="10"/>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row>
    <row r="28" spans="1:109" ht="22.35" customHeight="1" x14ac:dyDescent="0.25">
      <c r="B28" s="35" t="s">
        <v>57</v>
      </c>
      <c r="C28" s="33" t="s">
        <v>58</v>
      </c>
      <c r="D28" s="33">
        <v>3</v>
      </c>
      <c r="E28" s="164">
        <f>IFERROR(SUM(E43,E58,E73,E88),0)</f>
        <v>0</v>
      </c>
      <c r="F28" s="164">
        <f t="shared" ref="F28:K28" si="49">IFERROR(SUM(F43,F58,F73,F88),0)</f>
        <v>0</v>
      </c>
      <c r="G28" s="164">
        <f t="shared" si="49"/>
        <v>0</v>
      </c>
      <c r="H28" s="164">
        <f t="shared" si="49"/>
        <v>0</v>
      </c>
      <c r="I28" s="164">
        <f t="shared" si="49"/>
        <v>0</v>
      </c>
      <c r="J28" s="164">
        <f t="shared" si="49"/>
        <v>0</v>
      </c>
      <c r="K28" s="171">
        <f t="shared" si="49"/>
        <v>0</v>
      </c>
      <c r="L28" s="164">
        <f>IFERROR(SUM(L43,L58,L73,L88),0)</f>
        <v>0</v>
      </c>
      <c r="M28" s="164">
        <f t="shared" ref="M28:R28" si="50">IFERROR(SUM(M43,M58,M73,M88),0)</f>
        <v>0</v>
      </c>
      <c r="N28" s="164">
        <f t="shared" si="50"/>
        <v>0</v>
      </c>
      <c r="O28" s="164">
        <f t="shared" si="50"/>
        <v>0</v>
      </c>
      <c r="P28" s="164">
        <f t="shared" si="50"/>
        <v>0</v>
      </c>
      <c r="Q28" s="164">
        <f t="shared" si="50"/>
        <v>0</v>
      </c>
      <c r="R28" s="171">
        <f t="shared" si="50"/>
        <v>0</v>
      </c>
      <c r="S28" s="164">
        <f>IFERROR(SUM(S43,S58,S73,S88),0)</f>
        <v>0</v>
      </c>
      <c r="T28" s="164">
        <f t="shared" ref="T28:Y28" si="51">IFERROR(SUM(T43,T58,T73,T88),0)</f>
        <v>0</v>
      </c>
      <c r="U28" s="164">
        <f t="shared" si="51"/>
        <v>0</v>
      </c>
      <c r="V28" s="164">
        <f t="shared" si="51"/>
        <v>0</v>
      </c>
      <c r="W28" s="164">
        <f t="shared" si="51"/>
        <v>0</v>
      </c>
      <c r="X28" s="164">
        <f t="shared" si="51"/>
        <v>0</v>
      </c>
      <c r="Y28" s="171">
        <f t="shared" si="51"/>
        <v>0</v>
      </c>
      <c r="Z28" s="164">
        <f>IFERROR(SUM(Z43,Z58,Z73,Z88),0)</f>
        <v>0</v>
      </c>
      <c r="AA28" s="164">
        <f t="shared" ref="AA28:AF28" si="52">IFERROR(SUM(AA43,AA58,AA73,AA88),0)</f>
        <v>0</v>
      </c>
      <c r="AB28" s="164">
        <f t="shared" si="52"/>
        <v>0</v>
      </c>
      <c r="AC28" s="164">
        <f t="shared" si="52"/>
        <v>0</v>
      </c>
      <c r="AD28" s="164">
        <f t="shared" si="52"/>
        <v>0</v>
      </c>
      <c r="AE28" s="164">
        <f t="shared" si="52"/>
        <v>0</v>
      </c>
      <c r="AF28" s="171">
        <f t="shared" si="52"/>
        <v>0</v>
      </c>
      <c r="AG28" s="164">
        <f>IFERROR(SUM(AG43,AG58,AG73,AG88),0)</f>
        <v>0</v>
      </c>
      <c r="AH28" s="164">
        <f t="shared" ref="AH28:AM28" si="53">IFERROR(SUM(AH43,AH58,AH73,AH88),0)</f>
        <v>0</v>
      </c>
      <c r="AI28" s="164">
        <f t="shared" si="53"/>
        <v>0</v>
      </c>
      <c r="AJ28" s="164">
        <f t="shared" si="53"/>
        <v>0</v>
      </c>
      <c r="AK28" s="164">
        <f t="shared" si="53"/>
        <v>0</v>
      </c>
      <c r="AL28" s="164">
        <f t="shared" si="53"/>
        <v>0</v>
      </c>
      <c r="AM28" s="171">
        <f t="shared" si="53"/>
        <v>0</v>
      </c>
      <c r="AN28" s="164">
        <f>IFERROR(SUM(AN43,AN58,AN73,AN88),0)</f>
        <v>0</v>
      </c>
      <c r="AO28" s="164">
        <f t="shared" ref="AO28:AT28" si="54">IFERROR(SUM(AO43,AO58,AO73,AO88),0)</f>
        <v>0</v>
      </c>
      <c r="AP28" s="164">
        <f t="shared" si="54"/>
        <v>0</v>
      </c>
      <c r="AQ28" s="164">
        <f t="shared" si="54"/>
        <v>0</v>
      </c>
      <c r="AR28" s="164">
        <f t="shared" si="54"/>
        <v>0</v>
      </c>
      <c r="AS28" s="164">
        <f t="shared" si="54"/>
        <v>0</v>
      </c>
      <c r="AT28" s="171">
        <f t="shared" si="54"/>
        <v>0</v>
      </c>
      <c r="AU28" s="164">
        <f>IFERROR(SUM(AU43,AU58,AU73,AU88),0)</f>
        <v>0</v>
      </c>
      <c r="AV28" s="164">
        <f t="shared" ref="AV28:BA28" si="55">IFERROR(SUM(AV43,AV58,AV73,AV88),0)</f>
        <v>0</v>
      </c>
      <c r="AW28" s="164">
        <f t="shared" si="55"/>
        <v>0</v>
      </c>
      <c r="AX28" s="164">
        <f t="shared" si="55"/>
        <v>0</v>
      </c>
      <c r="AY28" s="164">
        <f t="shared" si="55"/>
        <v>0</v>
      </c>
      <c r="AZ28" s="164">
        <f t="shared" si="55"/>
        <v>0</v>
      </c>
      <c r="BA28" s="171">
        <f t="shared" si="55"/>
        <v>0</v>
      </c>
      <c r="BB28" s="164">
        <f>IFERROR(SUM(BB43,BB58,BB73,BB88),0)</f>
        <v>0</v>
      </c>
      <c r="BC28" s="164">
        <f t="shared" ref="BC28:BH28" si="56">IFERROR(SUM(BC43,BC58,BC73,BC88),0)</f>
        <v>0</v>
      </c>
      <c r="BD28" s="164">
        <f t="shared" si="56"/>
        <v>0</v>
      </c>
      <c r="BE28" s="164">
        <f t="shared" si="56"/>
        <v>0</v>
      </c>
      <c r="BF28" s="164">
        <f t="shared" si="56"/>
        <v>0</v>
      </c>
      <c r="BG28" s="164">
        <f t="shared" si="56"/>
        <v>0</v>
      </c>
      <c r="BH28" s="171">
        <f t="shared" si="56"/>
        <v>0</v>
      </c>
      <c r="BI28" s="164">
        <f>IFERROR(SUM(BI43,BI58,BI73,BI88),0)</f>
        <v>0</v>
      </c>
      <c r="BJ28" s="164">
        <f t="shared" ref="BJ28:BO28" si="57">IFERROR(SUM(BJ43,BJ58,BJ73,BJ88),0)</f>
        <v>0</v>
      </c>
      <c r="BK28" s="164">
        <f t="shared" si="57"/>
        <v>0</v>
      </c>
      <c r="BL28" s="164">
        <f t="shared" si="57"/>
        <v>0</v>
      </c>
      <c r="BM28" s="164">
        <f t="shared" si="57"/>
        <v>0</v>
      </c>
      <c r="BN28" s="164">
        <f t="shared" si="57"/>
        <v>0</v>
      </c>
      <c r="BO28" s="171">
        <f t="shared" si="57"/>
        <v>0</v>
      </c>
      <c r="BP28" s="164">
        <f>IFERROR(SUM(BP43,BP58,BP73,BP88),0)</f>
        <v>0</v>
      </c>
      <c r="BQ28" s="164">
        <f t="shared" ref="BQ28:BV28" si="58">IFERROR(SUM(BQ43,BQ58,BQ73,BQ88),0)</f>
        <v>0</v>
      </c>
      <c r="BR28" s="164">
        <f t="shared" si="58"/>
        <v>0</v>
      </c>
      <c r="BS28" s="164">
        <f t="shared" si="58"/>
        <v>0</v>
      </c>
      <c r="BT28" s="164">
        <f t="shared" si="58"/>
        <v>0</v>
      </c>
      <c r="BU28" s="164">
        <f t="shared" si="58"/>
        <v>0</v>
      </c>
      <c r="BV28" s="171">
        <f t="shared" si="58"/>
        <v>0</v>
      </c>
      <c r="BW28" s="164">
        <f>IFERROR(SUM(BW43,BW58,BW73,BW88),0)</f>
        <v>0</v>
      </c>
      <c r="BX28" s="164">
        <f t="shared" ref="BX28:CC28" si="59">IFERROR(SUM(BX43,BX58,BX73,BX88),0)</f>
        <v>0</v>
      </c>
      <c r="BY28" s="164">
        <f t="shared" si="59"/>
        <v>0</v>
      </c>
      <c r="BZ28" s="164">
        <f t="shared" si="59"/>
        <v>0</v>
      </c>
      <c r="CA28" s="164">
        <f t="shared" si="59"/>
        <v>0</v>
      </c>
      <c r="CB28" s="164">
        <f t="shared" si="59"/>
        <v>0</v>
      </c>
      <c r="CC28" s="171">
        <f t="shared" si="59"/>
        <v>0</v>
      </c>
      <c r="CD28" s="164">
        <f>IFERROR(SUM(CD43,CD58,CD73,CD88),0)</f>
        <v>0</v>
      </c>
      <c r="CE28" s="164">
        <f t="shared" ref="CE28:CJ28" si="60">IFERROR(SUM(CE43,CE58,CE73,CE88),0)</f>
        <v>0</v>
      </c>
      <c r="CF28" s="164">
        <f t="shared" si="60"/>
        <v>0</v>
      </c>
      <c r="CG28" s="164">
        <f t="shared" si="60"/>
        <v>0</v>
      </c>
      <c r="CH28" s="164">
        <f t="shared" si="60"/>
        <v>0</v>
      </c>
      <c r="CI28" s="164">
        <f t="shared" si="60"/>
        <v>0</v>
      </c>
      <c r="CJ28" s="171">
        <f t="shared" si="60"/>
        <v>0</v>
      </c>
      <c r="CK28" s="164">
        <f>IFERROR(SUM(CK43,CK58,CK73,CK88),0)</f>
        <v>0</v>
      </c>
      <c r="CL28" s="164">
        <f t="shared" ref="CL28:CQ28" si="61">IFERROR(SUM(CL43,CL58,CL73,CL88),0)</f>
        <v>0</v>
      </c>
      <c r="CM28" s="164">
        <f t="shared" si="61"/>
        <v>0</v>
      </c>
      <c r="CN28" s="164">
        <f t="shared" si="61"/>
        <v>0</v>
      </c>
      <c r="CO28" s="164">
        <f t="shared" si="61"/>
        <v>0</v>
      </c>
      <c r="CP28" s="164">
        <f t="shared" si="61"/>
        <v>0</v>
      </c>
      <c r="CQ28" s="171">
        <f t="shared" si="61"/>
        <v>0</v>
      </c>
      <c r="CR28" s="164">
        <f>IFERROR(SUM(CR43,CR58,CR73,CR88),0)</f>
        <v>0</v>
      </c>
      <c r="CS28" s="164">
        <f t="shared" ref="CS28:CX28" si="62">IFERROR(SUM(CS43,CS58,CS73,CS88),0)</f>
        <v>0</v>
      </c>
      <c r="CT28" s="164">
        <f t="shared" si="62"/>
        <v>0</v>
      </c>
      <c r="CU28" s="164">
        <f t="shared" si="62"/>
        <v>0</v>
      </c>
      <c r="CV28" s="164">
        <f t="shared" si="62"/>
        <v>0</v>
      </c>
      <c r="CW28" s="164">
        <f t="shared" si="62"/>
        <v>0</v>
      </c>
      <c r="CX28" s="171">
        <f t="shared" si="62"/>
        <v>0</v>
      </c>
      <c r="CY28" s="164">
        <f>IFERROR(SUM(CY43,CY58,CY73,CY88),0)</f>
        <v>0</v>
      </c>
      <c r="CZ28" s="164">
        <f t="shared" ref="CZ28:DE28" si="63">IFERROR(SUM(CZ43,CZ58,CZ73,CZ88),0)</f>
        <v>0</v>
      </c>
      <c r="DA28" s="164">
        <f t="shared" si="63"/>
        <v>0</v>
      </c>
      <c r="DB28" s="164">
        <f t="shared" si="63"/>
        <v>0</v>
      </c>
      <c r="DC28" s="164">
        <f t="shared" si="63"/>
        <v>0</v>
      </c>
      <c r="DD28" s="164">
        <f t="shared" si="63"/>
        <v>0</v>
      </c>
      <c r="DE28" s="171">
        <f t="shared" si="63"/>
        <v>0</v>
      </c>
    </row>
    <row r="29" spans="1:109" ht="22.35" customHeight="1" x14ac:dyDescent="0.25">
      <c r="B29" s="34" t="s">
        <v>59</v>
      </c>
      <c r="C29" s="33" t="s">
        <v>58</v>
      </c>
      <c r="D29" s="33">
        <v>3</v>
      </c>
      <c r="E29" s="164">
        <f>IFERROR(SUM(E44,E59,E74,E89),0)</f>
        <v>0</v>
      </c>
      <c r="F29" s="164">
        <f t="shared" ref="F29:K29" si="64">IFERROR(SUM(F44,F59,F74,F89),0)</f>
        <v>0</v>
      </c>
      <c r="G29" s="164">
        <f t="shared" si="64"/>
        <v>0</v>
      </c>
      <c r="H29" s="164">
        <f t="shared" si="64"/>
        <v>0</v>
      </c>
      <c r="I29" s="164">
        <f t="shared" si="64"/>
        <v>0</v>
      </c>
      <c r="J29" s="164">
        <f t="shared" si="64"/>
        <v>0</v>
      </c>
      <c r="K29" s="171">
        <f t="shared" si="64"/>
        <v>0</v>
      </c>
      <c r="L29" s="164">
        <f>IFERROR(SUM(L44,L59,L74,L89),0)</f>
        <v>0</v>
      </c>
      <c r="M29" s="164">
        <f t="shared" ref="M29:R29" si="65">IFERROR(SUM(M44,M59,M74,M89),0)</f>
        <v>0</v>
      </c>
      <c r="N29" s="164">
        <f t="shared" si="65"/>
        <v>0</v>
      </c>
      <c r="O29" s="164">
        <f t="shared" si="65"/>
        <v>0</v>
      </c>
      <c r="P29" s="164">
        <f t="shared" si="65"/>
        <v>0</v>
      </c>
      <c r="Q29" s="164">
        <f t="shared" si="65"/>
        <v>0</v>
      </c>
      <c r="R29" s="171">
        <f t="shared" si="65"/>
        <v>0</v>
      </c>
      <c r="S29" s="164">
        <f>IFERROR(SUM(S44,S59,S74,S89),0)</f>
        <v>0</v>
      </c>
      <c r="T29" s="164">
        <f t="shared" ref="T29:Y29" si="66">IFERROR(SUM(T44,T59,T74,T89),0)</f>
        <v>0</v>
      </c>
      <c r="U29" s="164">
        <f t="shared" si="66"/>
        <v>0</v>
      </c>
      <c r="V29" s="164">
        <f t="shared" si="66"/>
        <v>0</v>
      </c>
      <c r="W29" s="164">
        <f t="shared" si="66"/>
        <v>0</v>
      </c>
      <c r="X29" s="164">
        <f t="shared" si="66"/>
        <v>0</v>
      </c>
      <c r="Y29" s="171">
        <f t="shared" si="66"/>
        <v>0</v>
      </c>
      <c r="Z29" s="164">
        <f>IFERROR(SUM(Z44,Z59,Z74,Z89),0)</f>
        <v>0</v>
      </c>
      <c r="AA29" s="164">
        <f t="shared" ref="AA29:AF29" si="67">IFERROR(SUM(AA44,AA59,AA74,AA89),0)</f>
        <v>0</v>
      </c>
      <c r="AB29" s="164">
        <f t="shared" si="67"/>
        <v>0</v>
      </c>
      <c r="AC29" s="164">
        <f t="shared" si="67"/>
        <v>0</v>
      </c>
      <c r="AD29" s="164">
        <f t="shared" si="67"/>
        <v>0</v>
      </c>
      <c r="AE29" s="164">
        <f t="shared" si="67"/>
        <v>0</v>
      </c>
      <c r="AF29" s="171">
        <f t="shared" si="67"/>
        <v>0</v>
      </c>
      <c r="AG29" s="164">
        <f>IFERROR(SUM(AG44,AG59,AG74,AG89),0)</f>
        <v>0</v>
      </c>
      <c r="AH29" s="164">
        <f t="shared" ref="AH29:AM29" si="68">IFERROR(SUM(AH44,AH59,AH74,AH89),0)</f>
        <v>0</v>
      </c>
      <c r="AI29" s="164">
        <f t="shared" si="68"/>
        <v>0</v>
      </c>
      <c r="AJ29" s="164">
        <f t="shared" si="68"/>
        <v>0</v>
      </c>
      <c r="AK29" s="164">
        <f t="shared" si="68"/>
        <v>0</v>
      </c>
      <c r="AL29" s="164">
        <f t="shared" si="68"/>
        <v>0</v>
      </c>
      <c r="AM29" s="171">
        <f t="shared" si="68"/>
        <v>0</v>
      </c>
      <c r="AN29" s="164">
        <f>IFERROR(SUM(AN44,AN59,AN74,AN89),0)</f>
        <v>0</v>
      </c>
      <c r="AO29" s="164">
        <f t="shared" ref="AO29:AT29" si="69">IFERROR(SUM(AO44,AO59,AO74,AO89),0)</f>
        <v>0</v>
      </c>
      <c r="AP29" s="164">
        <f t="shared" si="69"/>
        <v>0</v>
      </c>
      <c r="AQ29" s="164">
        <f t="shared" si="69"/>
        <v>0</v>
      </c>
      <c r="AR29" s="164">
        <f t="shared" si="69"/>
        <v>0</v>
      </c>
      <c r="AS29" s="164">
        <f t="shared" si="69"/>
        <v>0</v>
      </c>
      <c r="AT29" s="171">
        <f t="shared" si="69"/>
        <v>0</v>
      </c>
      <c r="AU29" s="164">
        <f>IFERROR(SUM(AU44,AU59,AU74,AU89),0)</f>
        <v>0</v>
      </c>
      <c r="AV29" s="164">
        <f t="shared" ref="AV29:BA29" si="70">IFERROR(SUM(AV44,AV59,AV74,AV89),0)</f>
        <v>0</v>
      </c>
      <c r="AW29" s="164">
        <f t="shared" si="70"/>
        <v>0</v>
      </c>
      <c r="AX29" s="164">
        <f t="shared" si="70"/>
        <v>0</v>
      </c>
      <c r="AY29" s="164">
        <f t="shared" si="70"/>
        <v>0</v>
      </c>
      <c r="AZ29" s="164">
        <f t="shared" si="70"/>
        <v>0</v>
      </c>
      <c r="BA29" s="171">
        <f t="shared" si="70"/>
        <v>0</v>
      </c>
      <c r="BB29" s="164">
        <f>IFERROR(SUM(BB44,BB59,BB74,BB89),0)</f>
        <v>0</v>
      </c>
      <c r="BC29" s="164">
        <f t="shared" ref="BC29:BH29" si="71">IFERROR(SUM(BC44,BC59,BC74,BC89),0)</f>
        <v>0</v>
      </c>
      <c r="BD29" s="164">
        <f t="shared" si="71"/>
        <v>0</v>
      </c>
      <c r="BE29" s="164">
        <f t="shared" si="71"/>
        <v>0</v>
      </c>
      <c r="BF29" s="164">
        <f t="shared" si="71"/>
        <v>0</v>
      </c>
      <c r="BG29" s="164">
        <f t="shared" si="71"/>
        <v>0</v>
      </c>
      <c r="BH29" s="171">
        <f t="shared" si="71"/>
        <v>0</v>
      </c>
      <c r="BI29" s="164">
        <f>IFERROR(SUM(BI44,BI59,BI74,BI89),0)</f>
        <v>0</v>
      </c>
      <c r="BJ29" s="164">
        <f t="shared" ref="BJ29:BO29" si="72">IFERROR(SUM(BJ44,BJ59,BJ74,BJ89),0)</f>
        <v>0</v>
      </c>
      <c r="BK29" s="164">
        <f t="shared" si="72"/>
        <v>0</v>
      </c>
      <c r="BL29" s="164">
        <f t="shared" si="72"/>
        <v>0</v>
      </c>
      <c r="BM29" s="164">
        <f t="shared" si="72"/>
        <v>0</v>
      </c>
      <c r="BN29" s="164">
        <f t="shared" si="72"/>
        <v>0</v>
      </c>
      <c r="BO29" s="171">
        <f t="shared" si="72"/>
        <v>0</v>
      </c>
      <c r="BP29" s="164">
        <f>IFERROR(SUM(BP44,BP59,BP74,BP89),0)</f>
        <v>0</v>
      </c>
      <c r="BQ29" s="164">
        <f t="shared" ref="BQ29:BV29" si="73">IFERROR(SUM(BQ44,BQ59,BQ74,BQ89),0)</f>
        <v>0</v>
      </c>
      <c r="BR29" s="164">
        <f t="shared" si="73"/>
        <v>0</v>
      </c>
      <c r="BS29" s="164">
        <f t="shared" si="73"/>
        <v>0</v>
      </c>
      <c r="BT29" s="164">
        <f t="shared" si="73"/>
        <v>0</v>
      </c>
      <c r="BU29" s="164">
        <f t="shared" si="73"/>
        <v>0</v>
      </c>
      <c r="BV29" s="171">
        <f t="shared" si="73"/>
        <v>0</v>
      </c>
      <c r="BW29" s="164">
        <f>IFERROR(SUM(BW44,BW59,BW74,BW89),0)</f>
        <v>0</v>
      </c>
      <c r="BX29" s="164">
        <f t="shared" ref="BX29:CC29" si="74">IFERROR(SUM(BX44,BX59,BX74,BX89),0)</f>
        <v>0</v>
      </c>
      <c r="BY29" s="164">
        <f t="shared" si="74"/>
        <v>0</v>
      </c>
      <c r="BZ29" s="164">
        <f t="shared" si="74"/>
        <v>0</v>
      </c>
      <c r="CA29" s="164">
        <f t="shared" si="74"/>
        <v>0</v>
      </c>
      <c r="CB29" s="164">
        <f t="shared" si="74"/>
        <v>0</v>
      </c>
      <c r="CC29" s="171">
        <f t="shared" si="74"/>
        <v>0</v>
      </c>
      <c r="CD29" s="164">
        <f>IFERROR(SUM(CD44,CD59,CD74,CD89),0)</f>
        <v>0</v>
      </c>
      <c r="CE29" s="164">
        <f t="shared" ref="CE29:CJ29" si="75">IFERROR(SUM(CE44,CE59,CE74,CE89),0)</f>
        <v>0</v>
      </c>
      <c r="CF29" s="164">
        <f t="shared" si="75"/>
        <v>0</v>
      </c>
      <c r="CG29" s="164">
        <f t="shared" si="75"/>
        <v>0</v>
      </c>
      <c r="CH29" s="164">
        <f t="shared" si="75"/>
        <v>0</v>
      </c>
      <c r="CI29" s="164">
        <f t="shared" si="75"/>
        <v>0</v>
      </c>
      <c r="CJ29" s="171">
        <f t="shared" si="75"/>
        <v>0</v>
      </c>
      <c r="CK29" s="164">
        <f>IFERROR(SUM(CK44,CK59,CK74,CK89),0)</f>
        <v>0</v>
      </c>
      <c r="CL29" s="164">
        <f t="shared" ref="CL29:CQ29" si="76">IFERROR(SUM(CL44,CL59,CL74,CL89),0)</f>
        <v>0</v>
      </c>
      <c r="CM29" s="164">
        <f t="shared" si="76"/>
        <v>0</v>
      </c>
      <c r="CN29" s="164">
        <f t="shared" si="76"/>
        <v>0</v>
      </c>
      <c r="CO29" s="164">
        <f t="shared" si="76"/>
        <v>0</v>
      </c>
      <c r="CP29" s="164">
        <f t="shared" si="76"/>
        <v>0</v>
      </c>
      <c r="CQ29" s="171">
        <f t="shared" si="76"/>
        <v>0</v>
      </c>
      <c r="CR29" s="164">
        <f>IFERROR(SUM(CR44,CR59,CR74,CR89),0)</f>
        <v>0</v>
      </c>
      <c r="CS29" s="164">
        <f t="shared" ref="CS29:CX29" si="77">IFERROR(SUM(CS44,CS59,CS74,CS89),0)</f>
        <v>0</v>
      </c>
      <c r="CT29" s="164">
        <f t="shared" si="77"/>
        <v>0</v>
      </c>
      <c r="CU29" s="164">
        <f t="shared" si="77"/>
        <v>0</v>
      </c>
      <c r="CV29" s="164">
        <f t="shared" si="77"/>
        <v>0</v>
      </c>
      <c r="CW29" s="164">
        <f t="shared" si="77"/>
        <v>0</v>
      </c>
      <c r="CX29" s="171">
        <f t="shared" si="77"/>
        <v>0</v>
      </c>
      <c r="CY29" s="164">
        <f>IFERROR(SUM(CY44,CY59,CY74,CY89),0)</f>
        <v>0</v>
      </c>
      <c r="CZ29" s="164">
        <f t="shared" ref="CZ29:DE29" si="78">IFERROR(SUM(CZ44,CZ59,CZ74,CZ89),0)</f>
        <v>0</v>
      </c>
      <c r="DA29" s="164">
        <f t="shared" si="78"/>
        <v>0</v>
      </c>
      <c r="DB29" s="164">
        <f t="shared" si="78"/>
        <v>0</v>
      </c>
      <c r="DC29" s="164">
        <f t="shared" si="78"/>
        <v>0</v>
      </c>
      <c r="DD29" s="164">
        <f t="shared" si="78"/>
        <v>0</v>
      </c>
      <c r="DE29" s="171">
        <f t="shared" si="78"/>
        <v>0</v>
      </c>
    </row>
    <row r="30" spans="1:109" ht="22.35" customHeight="1" x14ac:dyDescent="0.25">
      <c r="B30" s="34" t="s">
        <v>60</v>
      </c>
      <c r="C30" s="33" t="s">
        <v>58</v>
      </c>
      <c r="D30" s="33">
        <v>3</v>
      </c>
      <c r="E30" s="163">
        <f t="shared" ref="E30:J30" si="79">IFERROR(SUM(E28:E29),0)</f>
        <v>0</v>
      </c>
      <c r="F30" s="163">
        <f t="shared" si="79"/>
        <v>0</v>
      </c>
      <c r="G30" s="163">
        <f t="shared" si="79"/>
        <v>0</v>
      </c>
      <c r="H30" s="163">
        <f t="shared" si="79"/>
        <v>0</v>
      </c>
      <c r="I30" s="163">
        <f t="shared" si="79"/>
        <v>0</v>
      </c>
      <c r="J30" s="163">
        <f t="shared" si="79"/>
        <v>0</v>
      </c>
      <c r="K30" s="171">
        <f>IFERROR(SUM(E30:J30),0)</f>
        <v>0</v>
      </c>
      <c r="L30" s="172">
        <f t="shared" ref="L30:Q30" si="80">IFERROR(SUM(L28:L29),0)</f>
        <v>0</v>
      </c>
      <c r="M30" s="163">
        <f t="shared" si="80"/>
        <v>0</v>
      </c>
      <c r="N30" s="163">
        <f t="shared" si="80"/>
        <v>0</v>
      </c>
      <c r="O30" s="163">
        <f t="shared" si="80"/>
        <v>0</v>
      </c>
      <c r="P30" s="163">
        <f t="shared" si="80"/>
        <v>0</v>
      </c>
      <c r="Q30" s="163">
        <f t="shared" si="80"/>
        <v>0</v>
      </c>
      <c r="R30" s="171">
        <f>IFERROR(SUM(L30:Q30),0)</f>
        <v>0</v>
      </c>
      <c r="S30" s="172">
        <f t="shared" ref="S30:X30" si="81">IFERROR(SUM(S28:S29),0)</f>
        <v>0</v>
      </c>
      <c r="T30" s="163">
        <f t="shared" si="81"/>
        <v>0</v>
      </c>
      <c r="U30" s="163">
        <f t="shared" si="81"/>
        <v>0</v>
      </c>
      <c r="V30" s="163">
        <f t="shared" si="81"/>
        <v>0</v>
      </c>
      <c r="W30" s="163">
        <f t="shared" si="81"/>
        <v>0</v>
      </c>
      <c r="X30" s="163">
        <f t="shared" si="81"/>
        <v>0</v>
      </c>
      <c r="Y30" s="163">
        <f>IFERROR(SUM(S30:X30),0)</f>
        <v>0</v>
      </c>
      <c r="Z30" s="163">
        <f t="shared" ref="Z30:AE30" si="82">IFERROR(SUM(Z28:Z29),0)</f>
        <v>0</v>
      </c>
      <c r="AA30" s="163">
        <f t="shared" si="82"/>
        <v>0</v>
      </c>
      <c r="AB30" s="163">
        <f t="shared" si="82"/>
        <v>0</v>
      </c>
      <c r="AC30" s="163">
        <f t="shared" si="82"/>
        <v>0</v>
      </c>
      <c r="AD30" s="163">
        <f t="shared" si="82"/>
        <v>0</v>
      </c>
      <c r="AE30" s="163">
        <f t="shared" si="82"/>
        <v>0</v>
      </c>
      <c r="AF30" s="163">
        <f>IFERROR(SUM(Z30:AE30),0)</f>
        <v>0</v>
      </c>
      <c r="AG30" s="163">
        <f t="shared" ref="AG30:AL30" si="83">IFERROR(SUM(AG28:AG29),0)</f>
        <v>0</v>
      </c>
      <c r="AH30" s="163">
        <f t="shared" si="83"/>
        <v>0</v>
      </c>
      <c r="AI30" s="163">
        <f t="shared" si="83"/>
        <v>0</v>
      </c>
      <c r="AJ30" s="163">
        <f t="shared" si="83"/>
        <v>0</v>
      </c>
      <c r="AK30" s="163">
        <f t="shared" si="83"/>
        <v>0</v>
      </c>
      <c r="AL30" s="163">
        <f t="shared" si="83"/>
        <v>0</v>
      </c>
      <c r="AM30" s="163">
        <f>IFERROR(SUM(AG30:AL30),0)</f>
        <v>0</v>
      </c>
      <c r="AN30" s="163">
        <f>IFERROR(SUM(AN28:AN29),0)</f>
        <v>0</v>
      </c>
      <c r="AO30" s="163">
        <f t="shared" ref="AO30:AS30" si="84">IFERROR(SUM(AO28:AO29),0)</f>
        <v>0</v>
      </c>
      <c r="AP30" s="163">
        <f t="shared" si="84"/>
        <v>0</v>
      </c>
      <c r="AQ30" s="163">
        <f t="shared" si="84"/>
        <v>0</v>
      </c>
      <c r="AR30" s="163">
        <f t="shared" si="84"/>
        <v>0</v>
      </c>
      <c r="AS30" s="163">
        <f t="shared" si="84"/>
        <v>0</v>
      </c>
      <c r="AT30" s="171">
        <f>IFERROR(SUM(AN30:AS30),0)</f>
        <v>0</v>
      </c>
      <c r="AU30" s="172">
        <f>IFERROR(SUM(AU28:AU29),0)</f>
        <v>0</v>
      </c>
      <c r="AV30" s="163">
        <f t="shared" ref="AV30:AZ30" si="85">IFERROR(SUM(AV28:AV29),0)</f>
        <v>0</v>
      </c>
      <c r="AW30" s="163">
        <f t="shared" si="85"/>
        <v>0</v>
      </c>
      <c r="AX30" s="163">
        <f t="shared" si="85"/>
        <v>0</v>
      </c>
      <c r="AY30" s="163">
        <f t="shared" si="85"/>
        <v>0</v>
      </c>
      <c r="AZ30" s="163">
        <f t="shared" si="85"/>
        <v>0</v>
      </c>
      <c r="BA30" s="171">
        <f>IFERROR(SUM(AU30:AZ30),0)</f>
        <v>0</v>
      </c>
      <c r="BB30" s="172">
        <f>IFERROR(SUM(BB28:BB29),0)</f>
        <v>0</v>
      </c>
      <c r="BC30" s="163">
        <f t="shared" ref="BC30:BG30" si="86">IFERROR(SUM(BC28:BC29),0)</f>
        <v>0</v>
      </c>
      <c r="BD30" s="163">
        <f t="shared" si="86"/>
        <v>0</v>
      </c>
      <c r="BE30" s="163">
        <f t="shared" si="86"/>
        <v>0</v>
      </c>
      <c r="BF30" s="163">
        <f t="shared" si="86"/>
        <v>0</v>
      </c>
      <c r="BG30" s="163">
        <f t="shared" si="86"/>
        <v>0</v>
      </c>
      <c r="BH30" s="171">
        <f>IFERROR(SUM(BB30:BG30),0)</f>
        <v>0</v>
      </c>
      <c r="BI30" s="172">
        <f>IFERROR(SUM(BI28:BI29),0)</f>
        <v>0</v>
      </c>
      <c r="BJ30" s="163">
        <f t="shared" ref="BJ30:BN30" si="87">IFERROR(SUM(BJ28:BJ29),0)</f>
        <v>0</v>
      </c>
      <c r="BK30" s="163">
        <f t="shared" si="87"/>
        <v>0</v>
      </c>
      <c r="BL30" s="163">
        <f t="shared" si="87"/>
        <v>0</v>
      </c>
      <c r="BM30" s="163">
        <f t="shared" si="87"/>
        <v>0</v>
      </c>
      <c r="BN30" s="163">
        <f t="shared" si="87"/>
        <v>0</v>
      </c>
      <c r="BO30" s="171">
        <f>IFERROR(SUM(BI30:BN30),0)</f>
        <v>0</v>
      </c>
      <c r="BP30" s="172">
        <f>IFERROR(SUM(BP28:BP29),0)</f>
        <v>0</v>
      </c>
      <c r="BQ30" s="163">
        <f t="shared" ref="BQ30:BU30" si="88">IFERROR(SUM(BQ28:BQ29),0)</f>
        <v>0</v>
      </c>
      <c r="BR30" s="163">
        <f t="shared" si="88"/>
        <v>0</v>
      </c>
      <c r="BS30" s="163">
        <f t="shared" si="88"/>
        <v>0</v>
      </c>
      <c r="BT30" s="163">
        <f t="shared" si="88"/>
        <v>0</v>
      </c>
      <c r="BU30" s="163">
        <f t="shared" si="88"/>
        <v>0</v>
      </c>
      <c r="BV30" s="171">
        <f>IFERROR(SUM(BP30:BU30),0)</f>
        <v>0</v>
      </c>
      <c r="BW30" s="172">
        <f>IFERROR(SUM(BW28:BW29),0)</f>
        <v>0</v>
      </c>
      <c r="BX30" s="163">
        <f t="shared" ref="BX30:CB30" si="89">IFERROR(SUM(BX28:BX29),0)</f>
        <v>0</v>
      </c>
      <c r="BY30" s="163">
        <f t="shared" si="89"/>
        <v>0</v>
      </c>
      <c r="BZ30" s="163">
        <f t="shared" si="89"/>
        <v>0</v>
      </c>
      <c r="CA30" s="163">
        <f t="shared" si="89"/>
        <v>0</v>
      </c>
      <c r="CB30" s="163">
        <f t="shared" si="89"/>
        <v>0</v>
      </c>
      <c r="CC30" s="171">
        <f>IFERROR(SUM(BW30:CB30),0)</f>
        <v>0</v>
      </c>
      <c r="CD30" s="172">
        <f>IFERROR(SUM(CD28:CD29),0)</f>
        <v>0</v>
      </c>
      <c r="CE30" s="163">
        <f t="shared" ref="CE30:CI30" si="90">IFERROR(SUM(CE28:CE29),0)</f>
        <v>0</v>
      </c>
      <c r="CF30" s="163">
        <f t="shared" si="90"/>
        <v>0</v>
      </c>
      <c r="CG30" s="163">
        <f t="shared" si="90"/>
        <v>0</v>
      </c>
      <c r="CH30" s="163">
        <f t="shared" si="90"/>
        <v>0</v>
      </c>
      <c r="CI30" s="163">
        <f t="shared" si="90"/>
        <v>0</v>
      </c>
      <c r="CJ30" s="171">
        <f>IFERROR(SUM(CD30:CI30),0)</f>
        <v>0</v>
      </c>
      <c r="CK30" s="172">
        <f>IFERROR(SUM(CK28:CK29),0)</f>
        <v>0</v>
      </c>
      <c r="CL30" s="163">
        <f t="shared" ref="CL30:CP30" si="91">IFERROR(SUM(CL28:CL29),0)</f>
        <v>0</v>
      </c>
      <c r="CM30" s="163">
        <f t="shared" si="91"/>
        <v>0</v>
      </c>
      <c r="CN30" s="163">
        <f t="shared" si="91"/>
        <v>0</v>
      </c>
      <c r="CO30" s="163">
        <f t="shared" si="91"/>
        <v>0</v>
      </c>
      <c r="CP30" s="163">
        <f t="shared" si="91"/>
        <v>0</v>
      </c>
      <c r="CQ30" s="171">
        <f>IFERROR(SUM(CK30:CP30),0)</f>
        <v>0</v>
      </c>
      <c r="CR30" s="172">
        <f>IFERROR(SUM(CR28:CR29),0)</f>
        <v>0</v>
      </c>
      <c r="CS30" s="163">
        <f t="shared" ref="CS30:CW30" si="92">IFERROR(SUM(CS28:CS29),0)</f>
        <v>0</v>
      </c>
      <c r="CT30" s="163">
        <f t="shared" si="92"/>
        <v>0</v>
      </c>
      <c r="CU30" s="163">
        <f t="shared" si="92"/>
        <v>0</v>
      </c>
      <c r="CV30" s="163">
        <f t="shared" si="92"/>
        <v>0</v>
      </c>
      <c r="CW30" s="163">
        <f t="shared" si="92"/>
        <v>0</v>
      </c>
      <c r="CX30" s="171">
        <f>IFERROR(SUM(CR30:CW30),0)</f>
        <v>0</v>
      </c>
      <c r="CY30" s="172">
        <f>IFERROR(SUM(CY28:CY29),0)</f>
        <v>0</v>
      </c>
      <c r="CZ30" s="163">
        <f t="shared" ref="CZ30:DD30" si="93">IFERROR(SUM(CZ28:CZ29),0)</f>
        <v>0</v>
      </c>
      <c r="DA30" s="163">
        <f t="shared" si="93"/>
        <v>0</v>
      </c>
      <c r="DB30" s="163">
        <f t="shared" si="93"/>
        <v>0</v>
      </c>
      <c r="DC30" s="163">
        <f t="shared" si="93"/>
        <v>0</v>
      </c>
      <c r="DD30" s="163">
        <f t="shared" si="93"/>
        <v>0</v>
      </c>
      <c r="DE30" s="171">
        <f>IFERROR(SUM(CY30:DD30),0)</f>
        <v>0</v>
      </c>
    </row>
    <row r="31" spans="1:109" ht="15" thickBot="1" x14ac:dyDescent="0.3"/>
    <row r="32" spans="1:109" ht="22.35" customHeight="1" thickBot="1" x14ac:dyDescent="0.3">
      <c r="B32" s="36" t="s">
        <v>141</v>
      </c>
      <c r="C32" s="10"/>
      <c r="D32" s="10"/>
      <c r="E32" s="151" t="s">
        <v>142</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row>
    <row r="33" spans="2:109" ht="22.35" customHeight="1" x14ac:dyDescent="0.25">
      <c r="B33" s="35" t="s">
        <v>57</v>
      </c>
      <c r="C33" s="33" t="s">
        <v>58</v>
      </c>
      <c r="D33" s="33">
        <v>3</v>
      </c>
      <c r="E33" s="165"/>
      <c r="F33" s="165"/>
      <c r="G33" s="51"/>
      <c r="H33" s="165"/>
      <c r="I33" s="165"/>
      <c r="J33" s="165"/>
      <c r="K33" s="171">
        <f t="shared" ref="K33:K34" si="94">IFERROR(SUM(E33:J33),0)</f>
        <v>0</v>
      </c>
      <c r="L33" s="165"/>
      <c r="M33" s="165"/>
      <c r="N33" s="51"/>
      <c r="O33" s="165"/>
      <c r="P33" s="165"/>
      <c r="Q33" s="165"/>
      <c r="R33" s="171">
        <f>IFERROR(SUM(L33:Q33),0)</f>
        <v>0</v>
      </c>
      <c r="S33" s="165"/>
      <c r="T33" s="165"/>
      <c r="U33" s="51"/>
      <c r="V33" s="165"/>
      <c r="W33" s="165"/>
      <c r="X33" s="165"/>
      <c r="Y33" s="171">
        <f>IFERROR(SUM(S33:X33),0)</f>
        <v>0</v>
      </c>
      <c r="Z33" s="165"/>
      <c r="AA33" s="165"/>
      <c r="AB33" s="51"/>
      <c r="AC33" s="165"/>
      <c r="AD33" s="165"/>
      <c r="AE33" s="165"/>
      <c r="AF33" s="171">
        <f>IFERROR(SUM(Z33:AE33),0)</f>
        <v>0</v>
      </c>
      <c r="AG33" s="173"/>
      <c r="AH33" s="165"/>
      <c r="AI33" s="51"/>
      <c r="AJ33" s="165"/>
      <c r="AK33" s="165"/>
      <c r="AL33" s="165"/>
      <c r="AM33" s="171">
        <f>IFERROR(SUM(AG33:AL33),0)</f>
        <v>0</v>
      </c>
      <c r="AN33" s="165"/>
      <c r="AO33" s="165"/>
      <c r="AP33" s="165"/>
      <c r="AQ33" s="165"/>
      <c r="AR33" s="165"/>
      <c r="AS33" s="165"/>
      <c r="AT33" s="174"/>
      <c r="AU33" s="173"/>
      <c r="AV33" s="165"/>
      <c r="AW33" s="165"/>
      <c r="AX33" s="165"/>
      <c r="AY33" s="165"/>
      <c r="AZ33" s="165"/>
      <c r="BA33" s="174"/>
      <c r="BB33" s="173"/>
      <c r="BC33" s="165"/>
      <c r="BD33" s="165"/>
      <c r="BE33" s="165"/>
      <c r="BF33" s="165"/>
      <c r="BG33" s="165"/>
      <c r="BH33" s="174"/>
      <c r="BI33" s="173"/>
      <c r="BJ33" s="165"/>
      <c r="BK33" s="165"/>
      <c r="BL33" s="165"/>
      <c r="BM33" s="165"/>
      <c r="BN33" s="165"/>
      <c r="BO33" s="174"/>
      <c r="BP33" s="173"/>
      <c r="BQ33" s="165"/>
      <c r="BR33" s="165"/>
      <c r="BS33" s="165"/>
      <c r="BT33" s="165"/>
      <c r="BU33" s="165"/>
      <c r="BV33" s="174"/>
      <c r="BW33" s="173"/>
      <c r="BX33" s="165"/>
      <c r="BY33" s="165"/>
      <c r="BZ33" s="165"/>
      <c r="CA33" s="165"/>
      <c r="CB33" s="165"/>
      <c r="CC33" s="174"/>
      <c r="CD33" s="173"/>
      <c r="CE33" s="165"/>
      <c r="CF33" s="165"/>
      <c r="CG33" s="165"/>
      <c r="CH33" s="165"/>
      <c r="CI33" s="165"/>
      <c r="CJ33" s="174"/>
      <c r="CK33" s="173"/>
      <c r="CL33" s="165"/>
      <c r="CM33" s="165"/>
      <c r="CN33" s="165"/>
      <c r="CO33" s="165"/>
      <c r="CP33" s="165"/>
      <c r="CQ33" s="174"/>
      <c r="CR33" s="173"/>
      <c r="CS33" s="165"/>
      <c r="CT33" s="165"/>
      <c r="CU33" s="165"/>
      <c r="CV33" s="165"/>
      <c r="CW33" s="165"/>
      <c r="CX33" s="174"/>
      <c r="CY33" s="173"/>
      <c r="CZ33" s="165"/>
      <c r="DA33" s="165"/>
      <c r="DB33" s="165"/>
      <c r="DC33" s="165"/>
      <c r="DD33" s="165"/>
      <c r="DE33" s="174"/>
    </row>
    <row r="34" spans="2:109" ht="22.35" customHeight="1" x14ac:dyDescent="0.25">
      <c r="B34" s="34" t="s">
        <v>59</v>
      </c>
      <c r="C34" s="33" t="s">
        <v>58</v>
      </c>
      <c r="D34" s="33">
        <v>3</v>
      </c>
      <c r="E34" s="165"/>
      <c r="F34" s="165"/>
      <c r="G34" s="51"/>
      <c r="H34" s="165"/>
      <c r="I34" s="165"/>
      <c r="J34" s="165"/>
      <c r="K34" s="171">
        <f t="shared" si="94"/>
        <v>0</v>
      </c>
      <c r="L34" s="165"/>
      <c r="M34" s="165"/>
      <c r="N34" s="51"/>
      <c r="O34" s="165"/>
      <c r="P34" s="165"/>
      <c r="Q34" s="165"/>
      <c r="R34" s="171">
        <f t="shared" ref="R34" si="95">IFERROR(SUM(L34:Q34),0)</f>
        <v>0</v>
      </c>
      <c r="S34" s="165"/>
      <c r="T34" s="165"/>
      <c r="U34" s="51"/>
      <c r="V34" s="165"/>
      <c r="W34" s="165"/>
      <c r="X34" s="165"/>
      <c r="Y34" s="171">
        <f t="shared" ref="Y34" si="96">IFERROR(SUM(S34:X34),0)</f>
        <v>0</v>
      </c>
      <c r="Z34" s="165"/>
      <c r="AA34" s="165"/>
      <c r="AB34" s="51"/>
      <c r="AC34" s="165"/>
      <c r="AD34" s="165"/>
      <c r="AE34" s="165"/>
      <c r="AF34" s="171">
        <f t="shared" ref="AF34" si="97">IFERROR(SUM(Z34:AE34),0)</f>
        <v>0</v>
      </c>
      <c r="AG34" s="173"/>
      <c r="AH34" s="165"/>
      <c r="AI34" s="51"/>
      <c r="AJ34" s="165"/>
      <c r="AK34" s="165"/>
      <c r="AL34" s="165"/>
      <c r="AM34" s="171">
        <f t="shared" ref="AM34" si="98">IFERROR(SUM(AG34:AL34),0)</f>
        <v>0</v>
      </c>
      <c r="AN34" s="165"/>
      <c r="AO34" s="165"/>
      <c r="AP34" s="165"/>
      <c r="AQ34" s="165"/>
      <c r="AR34" s="165"/>
      <c r="AS34" s="165"/>
      <c r="AT34" s="174"/>
      <c r="AU34" s="173"/>
      <c r="AV34" s="165"/>
      <c r="AW34" s="165"/>
      <c r="AX34" s="165"/>
      <c r="AY34" s="165"/>
      <c r="AZ34" s="165"/>
      <c r="BA34" s="174"/>
      <c r="BB34" s="173"/>
      <c r="BC34" s="165"/>
      <c r="BD34" s="165"/>
      <c r="BE34" s="165"/>
      <c r="BF34" s="165"/>
      <c r="BG34" s="165"/>
      <c r="BH34" s="174"/>
      <c r="BI34" s="173"/>
      <c r="BJ34" s="165"/>
      <c r="BK34" s="165"/>
      <c r="BL34" s="165"/>
      <c r="BM34" s="165"/>
      <c r="BN34" s="165"/>
      <c r="BO34" s="174"/>
      <c r="BP34" s="173"/>
      <c r="BQ34" s="165"/>
      <c r="BR34" s="165"/>
      <c r="BS34" s="165"/>
      <c r="BT34" s="165"/>
      <c r="BU34" s="165"/>
      <c r="BV34" s="174"/>
      <c r="BW34" s="173"/>
      <c r="BX34" s="165"/>
      <c r="BY34" s="165"/>
      <c r="BZ34" s="165"/>
      <c r="CA34" s="165"/>
      <c r="CB34" s="165"/>
      <c r="CC34" s="174"/>
      <c r="CD34" s="173"/>
      <c r="CE34" s="165"/>
      <c r="CF34" s="165"/>
      <c r="CG34" s="165"/>
      <c r="CH34" s="165"/>
      <c r="CI34" s="165"/>
      <c r="CJ34" s="174"/>
      <c r="CK34" s="173"/>
      <c r="CL34" s="165"/>
      <c r="CM34" s="165"/>
      <c r="CN34" s="165"/>
      <c r="CO34" s="165"/>
      <c r="CP34" s="165"/>
      <c r="CQ34" s="174"/>
      <c r="CR34" s="173"/>
      <c r="CS34" s="165"/>
      <c r="CT34" s="165"/>
      <c r="CU34" s="165"/>
      <c r="CV34" s="165"/>
      <c r="CW34" s="165"/>
      <c r="CX34" s="174"/>
      <c r="CY34" s="173"/>
      <c r="CZ34" s="165"/>
      <c r="DA34" s="165"/>
      <c r="DB34" s="165"/>
      <c r="DC34" s="165"/>
      <c r="DD34" s="165"/>
      <c r="DE34" s="174"/>
    </row>
    <row r="35" spans="2:109" ht="22.35" customHeight="1" x14ac:dyDescent="0.25">
      <c r="B35" s="34" t="s">
        <v>60</v>
      </c>
      <c r="C35" s="33" t="s">
        <v>58</v>
      </c>
      <c r="D35" s="33">
        <v>3</v>
      </c>
      <c r="E35" s="163">
        <f t="shared" ref="E35:J35" si="99">IFERROR(SUM(E33:E34),0)</f>
        <v>0</v>
      </c>
      <c r="F35" s="163">
        <f t="shared" si="99"/>
        <v>0</v>
      </c>
      <c r="G35" s="163">
        <f t="shared" si="99"/>
        <v>0</v>
      </c>
      <c r="H35" s="163">
        <f t="shared" si="99"/>
        <v>0</v>
      </c>
      <c r="I35" s="163">
        <f t="shared" si="99"/>
        <v>0</v>
      </c>
      <c r="J35" s="163">
        <f t="shared" si="99"/>
        <v>0</v>
      </c>
      <c r="K35" s="171">
        <f>IFERROR(SUM(E35:J35),0)</f>
        <v>0</v>
      </c>
      <c r="L35" s="172">
        <f t="shared" ref="L35:Q35" si="100">IFERROR(SUM(L33:L34),0)</f>
        <v>0</v>
      </c>
      <c r="M35" s="163">
        <f t="shared" si="100"/>
        <v>0</v>
      </c>
      <c r="N35" s="163">
        <f t="shared" si="100"/>
        <v>0</v>
      </c>
      <c r="O35" s="163">
        <f t="shared" si="100"/>
        <v>0</v>
      </c>
      <c r="P35" s="163">
        <f t="shared" si="100"/>
        <v>0</v>
      </c>
      <c r="Q35" s="163">
        <f t="shared" si="100"/>
        <v>0</v>
      </c>
      <c r="R35" s="171">
        <f>IFERROR(SUM(L35:Q35),0)</f>
        <v>0</v>
      </c>
      <c r="S35" s="172">
        <f t="shared" ref="S35:X35" si="101">IFERROR(SUM(S33:S34),0)</f>
        <v>0</v>
      </c>
      <c r="T35" s="163">
        <f t="shared" si="101"/>
        <v>0</v>
      </c>
      <c r="U35" s="163">
        <f t="shared" si="101"/>
        <v>0</v>
      </c>
      <c r="V35" s="163">
        <f t="shared" si="101"/>
        <v>0</v>
      </c>
      <c r="W35" s="163">
        <f t="shared" si="101"/>
        <v>0</v>
      </c>
      <c r="X35" s="163">
        <f t="shared" si="101"/>
        <v>0</v>
      </c>
      <c r="Y35" s="171">
        <f>IFERROR(SUM(S35:X35),0)</f>
        <v>0</v>
      </c>
      <c r="Z35" s="163">
        <f t="shared" ref="Z35:AE35" si="102">IFERROR(SUM(Z33:Z34),0)</f>
        <v>0</v>
      </c>
      <c r="AA35" s="163">
        <f t="shared" si="102"/>
        <v>0</v>
      </c>
      <c r="AB35" s="163">
        <f t="shared" si="102"/>
        <v>0</v>
      </c>
      <c r="AC35" s="163">
        <f t="shared" si="102"/>
        <v>0</v>
      </c>
      <c r="AD35" s="163">
        <f t="shared" si="102"/>
        <v>0</v>
      </c>
      <c r="AE35" s="163">
        <f t="shared" si="102"/>
        <v>0</v>
      </c>
      <c r="AF35" s="171">
        <f>IFERROR(SUM(Z35:AE35),0)</f>
        <v>0</v>
      </c>
      <c r="AG35" s="163">
        <f t="shared" ref="AG35:AL35" si="103">IFERROR(SUM(AG33:AG34),0)</f>
        <v>0</v>
      </c>
      <c r="AH35" s="163">
        <f t="shared" si="103"/>
        <v>0</v>
      </c>
      <c r="AI35" s="163">
        <f t="shared" si="103"/>
        <v>0</v>
      </c>
      <c r="AJ35" s="163">
        <f t="shared" si="103"/>
        <v>0</v>
      </c>
      <c r="AK35" s="163">
        <f t="shared" si="103"/>
        <v>0</v>
      </c>
      <c r="AL35" s="163">
        <f t="shared" si="103"/>
        <v>0</v>
      </c>
      <c r="AM35" s="171">
        <f>IFERROR(SUM(AG35:AL35),0)</f>
        <v>0</v>
      </c>
      <c r="AN35" s="163">
        <f>IFERROR(SUM(AN33:AN34),0)</f>
        <v>0</v>
      </c>
      <c r="AO35" s="163">
        <f t="shared" ref="AO35:AS35" si="104">IFERROR(SUM(AO33:AO34),0)</f>
        <v>0</v>
      </c>
      <c r="AP35" s="163">
        <f t="shared" si="104"/>
        <v>0</v>
      </c>
      <c r="AQ35" s="163">
        <f t="shared" si="104"/>
        <v>0</v>
      </c>
      <c r="AR35" s="163">
        <f t="shared" si="104"/>
        <v>0</v>
      </c>
      <c r="AS35" s="163">
        <f t="shared" si="104"/>
        <v>0</v>
      </c>
      <c r="AT35" s="171">
        <f>IFERROR(SUM(AN35:AS35),0)</f>
        <v>0</v>
      </c>
      <c r="AU35" s="172">
        <f>IFERROR(SUM(AU33:AU34),0)</f>
        <v>0</v>
      </c>
      <c r="AV35" s="163">
        <f t="shared" ref="AV35:AZ35" si="105">IFERROR(SUM(AV33:AV34),0)</f>
        <v>0</v>
      </c>
      <c r="AW35" s="163">
        <f t="shared" si="105"/>
        <v>0</v>
      </c>
      <c r="AX35" s="163">
        <f t="shared" si="105"/>
        <v>0</v>
      </c>
      <c r="AY35" s="163">
        <f t="shared" si="105"/>
        <v>0</v>
      </c>
      <c r="AZ35" s="163">
        <f t="shared" si="105"/>
        <v>0</v>
      </c>
      <c r="BA35" s="171">
        <f>IFERROR(SUM(AU35:AZ35),0)</f>
        <v>0</v>
      </c>
      <c r="BB35" s="172">
        <f>IFERROR(SUM(BB33:BB34),0)</f>
        <v>0</v>
      </c>
      <c r="BC35" s="163">
        <f t="shared" ref="BC35:BG35" si="106">IFERROR(SUM(BC33:BC34),0)</f>
        <v>0</v>
      </c>
      <c r="BD35" s="163">
        <f t="shared" si="106"/>
        <v>0</v>
      </c>
      <c r="BE35" s="163">
        <f t="shared" si="106"/>
        <v>0</v>
      </c>
      <c r="BF35" s="163">
        <f t="shared" si="106"/>
        <v>0</v>
      </c>
      <c r="BG35" s="163">
        <f t="shared" si="106"/>
        <v>0</v>
      </c>
      <c r="BH35" s="171">
        <f>IFERROR(SUM(BB35:BG35),0)</f>
        <v>0</v>
      </c>
      <c r="BI35" s="172">
        <f>IFERROR(SUM(BI33:BI34),0)</f>
        <v>0</v>
      </c>
      <c r="BJ35" s="163">
        <f t="shared" ref="BJ35:BN35" si="107">IFERROR(SUM(BJ33:BJ34),0)</f>
        <v>0</v>
      </c>
      <c r="BK35" s="163">
        <f t="shared" si="107"/>
        <v>0</v>
      </c>
      <c r="BL35" s="163">
        <f t="shared" si="107"/>
        <v>0</v>
      </c>
      <c r="BM35" s="163">
        <f t="shared" si="107"/>
        <v>0</v>
      </c>
      <c r="BN35" s="163">
        <f t="shared" si="107"/>
        <v>0</v>
      </c>
      <c r="BO35" s="171">
        <f>IFERROR(SUM(BI35:BN35),0)</f>
        <v>0</v>
      </c>
      <c r="BP35" s="172">
        <f>IFERROR(SUM(BP33:BP34),0)</f>
        <v>0</v>
      </c>
      <c r="BQ35" s="163">
        <f t="shared" ref="BQ35:BU35" si="108">IFERROR(SUM(BQ33:BQ34),0)</f>
        <v>0</v>
      </c>
      <c r="BR35" s="163">
        <f t="shared" si="108"/>
        <v>0</v>
      </c>
      <c r="BS35" s="163">
        <f t="shared" si="108"/>
        <v>0</v>
      </c>
      <c r="BT35" s="163">
        <f t="shared" si="108"/>
        <v>0</v>
      </c>
      <c r="BU35" s="163">
        <f t="shared" si="108"/>
        <v>0</v>
      </c>
      <c r="BV35" s="171">
        <f>IFERROR(SUM(BP35:BU35),0)</f>
        <v>0</v>
      </c>
      <c r="BW35" s="172">
        <f>IFERROR(SUM(BW33:BW34),0)</f>
        <v>0</v>
      </c>
      <c r="BX35" s="163">
        <f t="shared" ref="BX35:CB35" si="109">IFERROR(SUM(BX33:BX34),0)</f>
        <v>0</v>
      </c>
      <c r="BY35" s="163">
        <f t="shared" si="109"/>
        <v>0</v>
      </c>
      <c r="BZ35" s="163">
        <f t="shared" si="109"/>
        <v>0</v>
      </c>
      <c r="CA35" s="163">
        <f t="shared" si="109"/>
        <v>0</v>
      </c>
      <c r="CB35" s="163">
        <f t="shared" si="109"/>
        <v>0</v>
      </c>
      <c r="CC35" s="171">
        <f>IFERROR(SUM(BW35:CB35),0)</f>
        <v>0</v>
      </c>
      <c r="CD35" s="172">
        <f>IFERROR(SUM(CD33:CD34),0)</f>
        <v>0</v>
      </c>
      <c r="CE35" s="163">
        <f t="shared" ref="CE35:CI35" si="110">IFERROR(SUM(CE33:CE34),0)</f>
        <v>0</v>
      </c>
      <c r="CF35" s="163">
        <f t="shared" si="110"/>
        <v>0</v>
      </c>
      <c r="CG35" s="163">
        <f t="shared" si="110"/>
        <v>0</v>
      </c>
      <c r="CH35" s="163">
        <f t="shared" si="110"/>
        <v>0</v>
      </c>
      <c r="CI35" s="163">
        <f t="shared" si="110"/>
        <v>0</v>
      </c>
      <c r="CJ35" s="171">
        <f>IFERROR(SUM(CD35:CI35),0)</f>
        <v>0</v>
      </c>
      <c r="CK35" s="172">
        <f>IFERROR(SUM(CK33:CK34),0)</f>
        <v>0</v>
      </c>
      <c r="CL35" s="163">
        <f t="shared" ref="CL35:CP35" si="111">IFERROR(SUM(CL33:CL34),0)</f>
        <v>0</v>
      </c>
      <c r="CM35" s="163">
        <f t="shared" si="111"/>
        <v>0</v>
      </c>
      <c r="CN35" s="163">
        <f t="shared" si="111"/>
        <v>0</v>
      </c>
      <c r="CO35" s="163">
        <f t="shared" si="111"/>
        <v>0</v>
      </c>
      <c r="CP35" s="163">
        <f t="shared" si="111"/>
        <v>0</v>
      </c>
      <c r="CQ35" s="171">
        <f>IFERROR(SUM(CK35:CP35),0)</f>
        <v>0</v>
      </c>
      <c r="CR35" s="172">
        <f>IFERROR(SUM(CR33:CR34),0)</f>
        <v>0</v>
      </c>
      <c r="CS35" s="163">
        <f t="shared" ref="CS35:CW35" si="112">IFERROR(SUM(CS33:CS34),0)</f>
        <v>0</v>
      </c>
      <c r="CT35" s="163">
        <f t="shared" si="112"/>
        <v>0</v>
      </c>
      <c r="CU35" s="163">
        <f t="shared" si="112"/>
        <v>0</v>
      </c>
      <c r="CV35" s="163">
        <f t="shared" si="112"/>
        <v>0</v>
      </c>
      <c r="CW35" s="163">
        <f t="shared" si="112"/>
        <v>0</v>
      </c>
      <c r="CX35" s="171">
        <f>IFERROR(SUM(CR35:CW35),0)</f>
        <v>0</v>
      </c>
      <c r="CY35" s="172">
        <f>IFERROR(SUM(CY33:CY34),0)</f>
        <v>0</v>
      </c>
      <c r="CZ35" s="163">
        <f t="shared" ref="CZ35:DD35" si="113">IFERROR(SUM(CZ33:CZ34),0)</f>
        <v>0</v>
      </c>
      <c r="DA35" s="163">
        <f t="shared" si="113"/>
        <v>0</v>
      </c>
      <c r="DB35" s="163">
        <f t="shared" si="113"/>
        <v>0</v>
      </c>
      <c r="DC35" s="163">
        <f t="shared" si="113"/>
        <v>0</v>
      </c>
      <c r="DD35" s="163">
        <f t="shared" si="113"/>
        <v>0</v>
      </c>
      <c r="DE35" s="171">
        <f>IFERROR(SUM(CY35:DD35),0)</f>
        <v>0</v>
      </c>
    </row>
    <row r="36" spans="2:109" ht="22.35" customHeight="1" thickBot="1" x14ac:dyDescent="0.3">
      <c r="B36" s="13"/>
      <c r="C36" s="13"/>
      <c r="D36" s="13"/>
      <c r="E36" s="14"/>
      <c r="F36" s="14"/>
      <c r="G36" s="14"/>
      <c r="H36" s="14"/>
      <c r="I36" s="14"/>
      <c r="J36" s="14"/>
      <c r="K36" s="12"/>
      <c r="R36" s="12"/>
      <c r="Y36" s="12"/>
      <c r="AF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row>
    <row r="37" spans="2:109" ht="22.35" customHeight="1" thickBot="1" x14ac:dyDescent="0.3">
      <c r="B37" s="36" t="s">
        <v>143</v>
      </c>
      <c r="C37" s="10"/>
      <c r="D37" s="10"/>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row>
    <row r="38" spans="2:109" ht="22.35" customHeight="1" x14ac:dyDescent="0.25">
      <c r="B38" s="35" t="s">
        <v>57</v>
      </c>
      <c r="C38" s="33" t="s">
        <v>58</v>
      </c>
      <c r="D38" s="33">
        <v>3</v>
      </c>
      <c r="E38" s="165"/>
      <c r="F38" s="165"/>
      <c r="G38" s="164">
        <f t="shared" ref="G38:G39" si="114">G43-G33</f>
        <v>0</v>
      </c>
      <c r="H38" s="165"/>
      <c r="I38" s="165"/>
      <c r="J38" s="165"/>
      <c r="K38" s="171">
        <f>IFERROR(SUM(E38:J38),0)</f>
        <v>0</v>
      </c>
      <c r="L38" s="165"/>
      <c r="M38" s="165"/>
      <c r="N38" s="164">
        <f t="shared" ref="N38" si="115">N43-N33</f>
        <v>0</v>
      </c>
      <c r="O38" s="165"/>
      <c r="P38" s="165"/>
      <c r="Q38" s="165"/>
      <c r="R38" s="171">
        <f>IFERROR(SUM(L38:Q38),0)</f>
        <v>0</v>
      </c>
      <c r="S38" s="165"/>
      <c r="T38" s="165"/>
      <c r="U38" s="164">
        <f t="shared" ref="U38:X38" si="116">U43-U33</f>
        <v>0</v>
      </c>
      <c r="V38" s="164">
        <f t="shared" si="116"/>
        <v>0</v>
      </c>
      <c r="W38" s="164">
        <f t="shared" si="116"/>
        <v>0</v>
      </c>
      <c r="X38" s="164">
        <f t="shared" si="116"/>
        <v>0</v>
      </c>
      <c r="Y38" s="171">
        <f>IFERROR(SUM(S38:X38),0)</f>
        <v>0</v>
      </c>
      <c r="Z38" s="165"/>
      <c r="AA38" s="165"/>
      <c r="AB38" s="164">
        <f t="shared" ref="AB38" si="117">AB43-AB33</f>
        <v>0</v>
      </c>
      <c r="AC38" s="165"/>
      <c r="AD38" s="165"/>
      <c r="AE38" s="165"/>
      <c r="AF38" s="171">
        <f>IFERROR(SUM(Z38:AE38),0)</f>
        <v>0</v>
      </c>
      <c r="AG38" s="173"/>
      <c r="AH38" s="165"/>
      <c r="AI38" s="164">
        <f t="shared" ref="AI38" si="118">AI43-AI33</f>
        <v>0</v>
      </c>
      <c r="AJ38" s="165"/>
      <c r="AK38" s="165"/>
      <c r="AL38" s="165"/>
      <c r="AM38" s="171">
        <f>IFERROR(SUM(AG38:AL38),0)</f>
        <v>0</v>
      </c>
      <c r="AN38" s="165"/>
      <c r="AO38" s="165"/>
      <c r="AP38" s="165"/>
      <c r="AQ38" s="165"/>
      <c r="AR38" s="165"/>
      <c r="AS38" s="165"/>
      <c r="AT38" s="174"/>
      <c r="AU38" s="173"/>
      <c r="AV38" s="165"/>
      <c r="AW38" s="165"/>
      <c r="AX38" s="165"/>
      <c r="AY38" s="165"/>
      <c r="AZ38" s="165"/>
      <c r="BA38" s="174"/>
      <c r="BB38" s="173"/>
      <c r="BC38" s="165"/>
      <c r="BD38" s="165"/>
      <c r="BE38" s="165"/>
      <c r="BF38" s="165"/>
      <c r="BG38" s="165"/>
      <c r="BH38" s="174"/>
      <c r="BI38" s="173"/>
      <c r="BJ38" s="165"/>
      <c r="BK38" s="165"/>
      <c r="BL38" s="165"/>
      <c r="BM38" s="165"/>
      <c r="BN38" s="165"/>
      <c r="BO38" s="174"/>
      <c r="BP38" s="173"/>
      <c r="BQ38" s="165"/>
      <c r="BR38" s="165"/>
      <c r="BS38" s="165"/>
      <c r="BT38" s="165"/>
      <c r="BU38" s="165"/>
      <c r="BV38" s="174"/>
      <c r="BW38" s="173"/>
      <c r="BX38" s="165"/>
      <c r="BY38" s="165"/>
      <c r="BZ38" s="165"/>
      <c r="CA38" s="165"/>
      <c r="CB38" s="165"/>
      <c r="CC38" s="174"/>
      <c r="CD38" s="173"/>
      <c r="CE38" s="165"/>
      <c r="CF38" s="165"/>
      <c r="CG38" s="165"/>
      <c r="CH38" s="165"/>
      <c r="CI38" s="165"/>
      <c r="CJ38" s="174"/>
      <c r="CK38" s="173"/>
      <c r="CL38" s="165"/>
      <c r="CM38" s="165"/>
      <c r="CN38" s="165"/>
      <c r="CO38" s="165"/>
      <c r="CP38" s="165"/>
      <c r="CQ38" s="174"/>
      <c r="CR38" s="173"/>
      <c r="CS38" s="165"/>
      <c r="CT38" s="165"/>
      <c r="CU38" s="165"/>
      <c r="CV38" s="165"/>
      <c r="CW38" s="165"/>
      <c r="CX38" s="174"/>
      <c r="CY38" s="173"/>
      <c r="CZ38" s="165"/>
      <c r="DA38" s="165"/>
      <c r="DB38" s="165"/>
      <c r="DC38" s="165"/>
      <c r="DD38" s="165"/>
      <c r="DE38" s="174"/>
    </row>
    <row r="39" spans="2:109" ht="22.35" customHeight="1" x14ac:dyDescent="0.25">
      <c r="B39" s="34" t="s">
        <v>59</v>
      </c>
      <c r="C39" s="33" t="s">
        <v>58</v>
      </c>
      <c r="D39" s="33">
        <v>3</v>
      </c>
      <c r="E39" s="165"/>
      <c r="F39" s="165"/>
      <c r="G39" s="164">
        <f t="shared" si="114"/>
        <v>0</v>
      </c>
      <c r="H39" s="165"/>
      <c r="I39" s="165"/>
      <c r="J39" s="165"/>
      <c r="K39" s="171">
        <f t="shared" ref="K39" si="119">IFERROR(SUM(E39:J39),0)</f>
        <v>0</v>
      </c>
      <c r="L39" s="165"/>
      <c r="M39" s="165"/>
      <c r="N39" s="164">
        <f t="shared" ref="N39" si="120">N44-N34</f>
        <v>0</v>
      </c>
      <c r="O39" s="165"/>
      <c r="P39" s="165"/>
      <c r="Q39" s="165"/>
      <c r="R39" s="171">
        <f t="shared" ref="R39" si="121">IFERROR(SUM(L39:Q39),0)</f>
        <v>0</v>
      </c>
      <c r="S39" s="165"/>
      <c r="T39" s="165"/>
      <c r="U39" s="164">
        <f t="shared" ref="U39:X39" si="122">U44-U34</f>
        <v>0</v>
      </c>
      <c r="V39" s="164">
        <f t="shared" si="122"/>
        <v>0</v>
      </c>
      <c r="W39" s="164">
        <f t="shared" si="122"/>
        <v>0</v>
      </c>
      <c r="X39" s="164">
        <f t="shared" si="122"/>
        <v>0</v>
      </c>
      <c r="Y39" s="171">
        <f t="shared" ref="Y39" si="123">IFERROR(SUM(S39:X39),0)</f>
        <v>0</v>
      </c>
      <c r="Z39" s="165"/>
      <c r="AA39" s="165"/>
      <c r="AB39" s="164">
        <f t="shared" ref="AB39" si="124">AB44-AB34</f>
        <v>0</v>
      </c>
      <c r="AC39" s="165"/>
      <c r="AD39" s="165"/>
      <c r="AE39" s="165"/>
      <c r="AF39" s="171">
        <f t="shared" ref="AF39" si="125">IFERROR(SUM(Z39:AE39),0)</f>
        <v>0</v>
      </c>
      <c r="AG39" s="173"/>
      <c r="AH39" s="165"/>
      <c r="AI39" s="164">
        <f t="shared" ref="AI39" si="126">AI44-AI34</f>
        <v>0</v>
      </c>
      <c r="AJ39" s="165"/>
      <c r="AK39" s="165"/>
      <c r="AL39" s="165"/>
      <c r="AM39" s="171">
        <f t="shared" ref="AM39" si="127">IFERROR(SUM(AG39:AL39),0)</f>
        <v>0</v>
      </c>
      <c r="AN39" s="165"/>
      <c r="AO39" s="165"/>
      <c r="AP39" s="165"/>
      <c r="AQ39" s="165"/>
      <c r="AR39" s="165"/>
      <c r="AS39" s="165"/>
      <c r="AT39" s="174"/>
      <c r="AU39" s="173"/>
      <c r="AV39" s="165"/>
      <c r="AW39" s="165"/>
      <c r="AX39" s="165"/>
      <c r="AY39" s="165"/>
      <c r="AZ39" s="165"/>
      <c r="BA39" s="174"/>
      <c r="BB39" s="173"/>
      <c r="BC39" s="165"/>
      <c r="BD39" s="165"/>
      <c r="BE39" s="165"/>
      <c r="BF39" s="165"/>
      <c r="BG39" s="165"/>
      <c r="BH39" s="174"/>
      <c r="BI39" s="173"/>
      <c r="BJ39" s="165"/>
      <c r="BK39" s="165"/>
      <c r="BL39" s="165"/>
      <c r="BM39" s="165"/>
      <c r="BN39" s="165"/>
      <c r="BO39" s="174"/>
      <c r="BP39" s="173"/>
      <c r="BQ39" s="165"/>
      <c r="BR39" s="165"/>
      <c r="BS39" s="165"/>
      <c r="BT39" s="165"/>
      <c r="BU39" s="165"/>
      <c r="BV39" s="174"/>
      <c r="BW39" s="173"/>
      <c r="BX39" s="165"/>
      <c r="BY39" s="165"/>
      <c r="BZ39" s="165"/>
      <c r="CA39" s="165"/>
      <c r="CB39" s="165"/>
      <c r="CC39" s="174"/>
      <c r="CD39" s="173"/>
      <c r="CE39" s="165"/>
      <c r="CF39" s="165"/>
      <c r="CG39" s="165"/>
      <c r="CH39" s="165"/>
      <c r="CI39" s="165"/>
      <c r="CJ39" s="174"/>
      <c r="CK39" s="173"/>
      <c r="CL39" s="165"/>
      <c r="CM39" s="165"/>
      <c r="CN39" s="165"/>
      <c r="CO39" s="165"/>
      <c r="CP39" s="165"/>
      <c r="CQ39" s="174"/>
      <c r="CR39" s="173"/>
      <c r="CS39" s="165"/>
      <c r="CT39" s="165"/>
      <c r="CU39" s="165"/>
      <c r="CV39" s="165"/>
      <c r="CW39" s="165"/>
      <c r="CX39" s="174"/>
      <c r="CY39" s="173"/>
      <c r="CZ39" s="165"/>
      <c r="DA39" s="165"/>
      <c r="DB39" s="165"/>
      <c r="DC39" s="165"/>
      <c r="DD39" s="165"/>
      <c r="DE39" s="174"/>
    </row>
    <row r="40" spans="2:109" ht="22.35" customHeight="1" x14ac:dyDescent="0.25">
      <c r="B40" s="34" t="s">
        <v>60</v>
      </c>
      <c r="C40" s="33" t="s">
        <v>58</v>
      </c>
      <c r="D40" s="33">
        <v>3</v>
      </c>
      <c r="E40" s="163">
        <f t="shared" ref="E40:J40" si="128">IFERROR(SUM(E38:E39),0)</f>
        <v>0</v>
      </c>
      <c r="F40" s="163">
        <f t="shared" si="128"/>
        <v>0</v>
      </c>
      <c r="G40" s="163">
        <f t="shared" si="128"/>
        <v>0</v>
      </c>
      <c r="H40" s="163">
        <f t="shared" si="128"/>
        <v>0</v>
      </c>
      <c r="I40" s="163">
        <f t="shared" si="128"/>
        <v>0</v>
      </c>
      <c r="J40" s="163">
        <f t="shared" si="128"/>
        <v>0</v>
      </c>
      <c r="K40" s="171">
        <f>IFERROR(SUM(E40:J40),0)</f>
        <v>0</v>
      </c>
      <c r="L40" s="172">
        <f t="shared" ref="L40:Q40" si="129">IFERROR(SUM(L38:L39),0)</f>
        <v>0</v>
      </c>
      <c r="M40" s="163">
        <f t="shared" si="129"/>
        <v>0</v>
      </c>
      <c r="N40" s="163">
        <f t="shared" si="129"/>
        <v>0</v>
      </c>
      <c r="O40" s="163">
        <f t="shared" si="129"/>
        <v>0</v>
      </c>
      <c r="P40" s="163">
        <f t="shared" si="129"/>
        <v>0</v>
      </c>
      <c r="Q40" s="163">
        <f t="shared" si="129"/>
        <v>0</v>
      </c>
      <c r="R40" s="171">
        <f>IFERROR(SUM(L40:Q40),0)</f>
        <v>0</v>
      </c>
      <c r="S40" s="172">
        <f t="shared" ref="S40:X40" si="130">IFERROR(SUM(S38:S39),0)</f>
        <v>0</v>
      </c>
      <c r="T40" s="163">
        <f t="shared" si="130"/>
        <v>0</v>
      </c>
      <c r="U40" s="163">
        <f t="shared" si="130"/>
        <v>0</v>
      </c>
      <c r="V40" s="163">
        <f t="shared" si="130"/>
        <v>0</v>
      </c>
      <c r="W40" s="163">
        <f t="shared" si="130"/>
        <v>0</v>
      </c>
      <c r="X40" s="163">
        <f t="shared" si="130"/>
        <v>0</v>
      </c>
      <c r="Y40" s="171">
        <f>IFERROR(SUM(S40:X40),0)</f>
        <v>0</v>
      </c>
      <c r="Z40" s="163">
        <f t="shared" ref="Z40:AE40" si="131">IFERROR(SUM(Z38:Z39),0)</f>
        <v>0</v>
      </c>
      <c r="AA40" s="163">
        <f t="shared" si="131"/>
        <v>0</v>
      </c>
      <c r="AB40" s="163">
        <f t="shared" si="131"/>
        <v>0</v>
      </c>
      <c r="AC40" s="163">
        <f t="shared" si="131"/>
        <v>0</v>
      </c>
      <c r="AD40" s="163">
        <f t="shared" si="131"/>
        <v>0</v>
      </c>
      <c r="AE40" s="163">
        <f t="shared" si="131"/>
        <v>0</v>
      </c>
      <c r="AF40" s="171">
        <f>IFERROR(SUM(Z40:AE40),0)</f>
        <v>0</v>
      </c>
      <c r="AG40" s="163">
        <f t="shared" ref="AG40:AL40" si="132">IFERROR(SUM(AG38:AG39),0)</f>
        <v>0</v>
      </c>
      <c r="AH40" s="163">
        <f t="shared" si="132"/>
        <v>0</v>
      </c>
      <c r="AI40" s="163">
        <f t="shared" si="132"/>
        <v>0</v>
      </c>
      <c r="AJ40" s="163">
        <f t="shared" si="132"/>
        <v>0</v>
      </c>
      <c r="AK40" s="163">
        <f t="shared" si="132"/>
        <v>0</v>
      </c>
      <c r="AL40" s="163">
        <f t="shared" si="132"/>
        <v>0</v>
      </c>
      <c r="AM40" s="171">
        <f>IFERROR(SUM(AG40:AL40),0)</f>
        <v>0</v>
      </c>
      <c r="AN40" s="163">
        <f>IFERROR(SUM(AN38:AN39),0)</f>
        <v>0</v>
      </c>
      <c r="AO40" s="163">
        <f t="shared" ref="AO40:AS40" si="133">IFERROR(SUM(AO38:AO39),0)</f>
        <v>0</v>
      </c>
      <c r="AP40" s="163">
        <f t="shared" si="133"/>
        <v>0</v>
      </c>
      <c r="AQ40" s="163">
        <f t="shared" si="133"/>
        <v>0</v>
      </c>
      <c r="AR40" s="163">
        <f t="shared" si="133"/>
        <v>0</v>
      </c>
      <c r="AS40" s="163">
        <f t="shared" si="133"/>
        <v>0</v>
      </c>
      <c r="AT40" s="171">
        <f>IFERROR(SUM(AN40:AS40),0)</f>
        <v>0</v>
      </c>
      <c r="AU40" s="172">
        <f>IFERROR(SUM(AU38:AU39),0)</f>
        <v>0</v>
      </c>
      <c r="AV40" s="163">
        <f t="shared" ref="AV40:AZ40" si="134">IFERROR(SUM(AV38:AV39),0)</f>
        <v>0</v>
      </c>
      <c r="AW40" s="163">
        <f t="shared" si="134"/>
        <v>0</v>
      </c>
      <c r="AX40" s="163">
        <f t="shared" si="134"/>
        <v>0</v>
      </c>
      <c r="AY40" s="163">
        <f t="shared" si="134"/>
        <v>0</v>
      </c>
      <c r="AZ40" s="163">
        <f t="shared" si="134"/>
        <v>0</v>
      </c>
      <c r="BA40" s="171">
        <f>IFERROR(SUM(AU40:AZ40),0)</f>
        <v>0</v>
      </c>
      <c r="BB40" s="172">
        <f>IFERROR(SUM(BB38:BB39),0)</f>
        <v>0</v>
      </c>
      <c r="BC40" s="163">
        <f t="shared" ref="BC40:BG40" si="135">IFERROR(SUM(BC38:BC39),0)</f>
        <v>0</v>
      </c>
      <c r="BD40" s="163">
        <f t="shared" si="135"/>
        <v>0</v>
      </c>
      <c r="BE40" s="163">
        <f t="shared" si="135"/>
        <v>0</v>
      </c>
      <c r="BF40" s="163">
        <f t="shared" si="135"/>
        <v>0</v>
      </c>
      <c r="BG40" s="163">
        <f t="shared" si="135"/>
        <v>0</v>
      </c>
      <c r="BH40" s="171">
        <f>IFERROR(SUM(BB40:BG40),0)</f>
        <v>0</v>
      </c>
      <c r="BI40" s="172">
        <f>IFERROR(SUM(BI38:BI39),0)</f>
        <v>0</v>
      </c>
      <c r="BJ40" s="163">
        <f t="shared" ref="BJ40:BN40" si="136">IFERROR(SUM(BJ38:BJ39),0)</f>
        <v>0</v>
      </c>
      <c r="BK40" s="163">
        <f t="shared" si="136"/>
        <v>0</v>
      </c>
      <c r="BL40" s="163">
        <f t="shared" si="136"/>
        <v>0</v>
      </c>
      <c r="BM40" s="163">
        <f t="shared" si="136"/>
        <v>0</v>
      </c>
      <c r="BN40" s="163">
        <f t="shared" si="136"/>
        <v>0</v>
      </c>
      <c r="BO40" s="171">
        <f>IFERROR(SUM(BI40:BN40),0)</f>
        <v>0</v>
      </c>
      <c r="BP40" s="172">
        <f>IFERROR(SUM(BP38:BP39),0)</f>
        <v>0</v>
      </c>
      <c r="BQ40" s="163">
        <f t="shared" ref="BQ40:BU40" si="137">IFERROR(SUM(BQ38:BQ39),0)</f>
        <v>0</v>
      </c>
      <c r="BR40" s="163">
        <f t="shared" si="137"/>
        <v>0</v>
      </c>
      <c r="BS40" s="163">
        <f t="shared" si="137"/>
        <v>0</v>
      </c>
      <c r="BT40" s="163">
        <f t="shared" si="137"/>
        <v>0</v>
      </c>
      <c r="BU40" s="163">
        <f t="shared" si="137"/>
        <v>0</v>
      </c>
      <c r="BV40" s="171">
        <f>IFERROR(SUM(BP40:BU40),0)</f>
        <v>0</v>
      </c>
      <c r="BW40" s="172">
        <f>IFERROR(SUM(BW38:BW39),0)</f>
        <v>0</v>
      </c>
      <c r="BX40" s="163">
        <f t="shared" ref="BX40:CB40" si="138">IFERROR(SUM(BX38:BX39),0)</f>
        <v>0</v>
      </c>
      <c r="BY40" s="163">
        <f t="shared" si="138"/>
        <v>0</v>
      </c>
      <c r="BZ40" s="163">
        <f t="shared" si="138"/>
        <v>0</v>
      </c>
      <c r="CA40" s="163">
        <f t="shared" si="138"/>
        <v>0</v>
      </c>
      <c r="CB40" s="163">
        <f t="shared" si="138"/>
        <v>0</v>
      </c>
      <c r="CC40" s="171">
        <f>IFERROR(SUM(BW40:CB40),0)</f>
        <v>0</v>
      </c>
      <c r="CD40" s="172">
        <f>IFERROR(SUM(CD38:CD39),0)</f>
        <v>0</v>
      </c>
      <c r="CE40" s="163">
        <f t="shared" ref="CE40:CI40" si="139">IFERROR(SUM(CE38:CE39),0)</f>
        <v>0</v>
      </c>
      <c r="CF40" s="163">
        <f t="shared" si="139"/>
        <v>0</v>
      </c>
      <c r="CG40" s="163">
        <f t="shared" si="139"/>
        <v>0</v>
      </c>
      <c r="CH40" s="163">
        <f t="shared" si="139"/>
        <v>0</v>
      </c>
      <c r="CI40" s="163">
        <f t="shared" si="139"/>
        <v>0</v>
      </c>
      <c r="CJ40" s="171">
        <f>IFERROR(SUM(CD40:CI40),0)</f>
        <v>0</v>
      </c>
      <c r="CK40" s="172">
        <f>IFERROR(SUM(CK38:CK39),0)</f>
        <v>0</v>
      </c>
      <c r="CL40" s="163">
        <f t="shared" ref="CL40:CP40" si="140">IFERROR(SUM(CL38:CL39),0)</f>
        <v>0</v>
      </c>
      <c r="CM40" s="163">
        <f t="shared" si="140"/>
        <v>0</v>
      </c>
      <c r="CN40" s="163">
        <f t="shared" si="140"/>
        <v>0</v>
      </c>
      <c r="CO40" s="163">
        <f t="shared" si="140"/>
        <v>0</v>
      </c>
      <c r="CP40" s="163">
        <f t="shared" si="140"/>
        <v>0</v>
      </c>
      <c r="CQ40" s="171">
        <f>IFERROR(SUM(CK40:CP40),0)</f>
        <v>0</v>
      </c>
      <c r="CR40" s="172">
        <f>IFERROR(SUM(CR38:CR39),0)</f>
        <v>0</v>
      </c>
      <c r="CS40" s="163">
        <f t="shared" ref="CS40:CW40" si="141">IFERROR(SUM(CS38:CS39),0)</f>
        <v>0</v>
      </c>
      <c r="CT40" s="163">
        <f t="shared" si="141"/>
        <v>0</v>
      </c>
      <c r="CU40" s="163">
        <f t="shared" si="141"/>
        <v>0</v>
      </c>
      <c r="CV40" s="163">
        <f t="shared" si="141"/>
        <v>0</v>
      </c>
      <c r="CW40" s="163">
        <f t="shared" si="141"/>
        <v>0</v>
      </c>
      <c r="CX40" s="171">
        <f>IFERROR(SUM(CR40:CW40),0)</f>
        <v>0</v>
      </c>
      <c r="CY40" s="172">
        <f>IFERROR(SUM(CY38:CY39),0)</f>
        <v>0</v>
      </c>
      <c r="CZ40" s="163">
        <f t="shared" ref="CZ40:DD40" si="142">IFERROR(SUM(CZ38:CZ39),0)</f>
        <v>0</v>
      </c>
      <c r="DA40" s="163">
        <f t="shared" si="142"/>
        <v>0</v>
      </c>
      <c r="DB40" s="163">
        <f t="shared" si="142"/>
        <v>0</v>
      </c>
      <c r="DC40" s="163">
        <f t="shared" si="142"/>
        <v>0</v>
      </c>
      <c r="DD40" s="163">
        <f t="shared" si="142"/>
        <v>0</v>
      </c>
      <c r="DE40" s="171">
        <f>IFERROR(SUM(CY40:DD40),0)</f>
        <v>0</v>
      </c>
    </row>
    <row r="41" spans="2:109" ht="15" thickBot="1" x14ac:dyDescent="0.3">
      <c r="E41" s="17"/>
      <c r="F41" s="17"/>
      <c r="G41" s="17"/>
      <c r="H41" s="17"/>
      <c r="I41" s="17"/>
      <c r="J41" s="17"/>
      <c r="K41" s="17"/>
      <c r="R41" s="17"/>
      <c r="Y41" s="17"/>
      <c r="AF41" s="17"/>
      <c r="AM41" s="17"/>
    </row>
    <row r="42" spans="2:109" ht="22.35" customHeight="1" thickBot="1" x14ac:dyDescent="0.3">
      <c r="B42" s="36" t="s">
        <v>144</v>
      </c>
      <c r="C42" s="10"/>
      <c r="D42" s="10"/>
      <c r="E42" s="146" t="s">
        <v>145</v>
      </c>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row>
    <row r="43" spans="2:109" ht="22.35" customHeight="1" x14ac:dyDescent="0.25">
      <c r="B43" s="35" t="s">
        <v>57</v>
      </c>
      <c r="C43" s="33" t="s">
        <v>58</v>
      </c>
      <c r="D43" s="33">
        <v>3</v>
      </c>
      <c r="E43" s="165"/>
      <c r="F43" s="165"/>
      <c r="G43" s="164">
        <f>K43</f>
        <v>0</v>
      </c>
      <c r="H43" s="165"/>
      <c r="I43" s="165"/>
      <c r="J43" s="165"/>
      <c r="K43" s="171">
        <f>INDEX(stw_opex, 1, MATCH(K$17,stw_years,0))</f>
        <v>0</v>
      </c>
      <c r="L43" s="165"/>
      <c r="M43" s="165"/>
      <c r="N43" s="164">
        <f>R43</f>
        <v>0</v>
      </c>
      <c r="O43" s="165"/>
      <c r="P43" s="165"/>
      <c r="Q43" s="165"/>
      <c r="R43" s="171">
        <f>INDEX(stw_opex, 1, MATCH(R$17,stw_years,0))</f>
        <v>0</v>
      </c>
      <c r="S43" s="165"/>
      <c r="T43" s="165"/>
      <c r="U43" s="164">
        <f>Y43</f>
        <v>0</v>
      </c>
      <c r="V43" s="165"/>
      <c r="W43" s="165"/>
      <c r="X43" s="165"/>
      <c r="Y43" s="171">
        <f>INDEX(stw_opex, 1, MATCH(Y$17,stw_years,0))</f>
        <v>0</v>
      </c>
      <c r="Z43" s="173"/>
      <c r="AA43" s="165"/>
      <c r="AB43" s="164">
        <f>AF43</f>
        <v>0</v>
      </c>
      <c r="AC43" s="165"/>
      <c r="AD43" s="165"/>
      <c r="AE43" s="165"/>
      <c r="AF43" s="171">
        <f>INDEX(stw_opex, 1, MATCH(AF$17,stw_years,0))</f>
        <v>0</v>
      </c>
      <c r="AG43" s="173"/>
      <c r="AH43" s="165"/>
      <c r="AI43" s="164">
        <f>AM43</f>
        <v>0</v>
      </c>
      <c r="AJ43" s="165"/>
      <c r="AK43" s="165"/>
      <c r="AL43" s="165"/>
      <c r="AM43" s="171">
        <f>INDEX(stw_opex, 1, MATCH(AM$17,stw_years,0))</f>
        <v>0</v>
      </c>
      <c r="AN43" s="173"/>
      <c r="AO43" s="165"/>
      <c r="AP43" s="164">
        <f>AT43</f>
        <v>0</v>
      </c>
      <c r="AQ43" s="165"/>
      <c r="AR43" s="165"/>
      <c r="AS43" s="165"/>
      <c r="AT43" s="171">
        <f>INDEX(stw_opex, 1, MATCH(AT$16,stw_years,0))/5</f>
        <v>0</v>
      </c>
      <c r="AU43" s="173"/>
      <c r="AV43" s="165"/>
      <c r="AW43" s="164">
        <f>BA43</f>
        <v>0</v>
      </c>
      <c r="AX43" s="165"/>
      <c r="AY43" s="165"/>
      <c r="AZ43" s="165"/>
      <c r="BA43" s="171">
        <f>INDEX(stw_opex, 1, MATCH(BA$16,stw_years,0))/5</f>
        <v>0</v>
      </c>
      <c r="BB43" s="173"/>
      <c r="BC43" s="165"/>
      <c r="BD43" s="164">
        <f>BH43</f>
        <v>0</v>
      </c>
      <c r="BE43" s="165"/>
      <c r="BF43" s="165"/>
      <c r="BG43" s="165"/>
      <c r="BH43" s="171">
        <f>INDEX(stw_opex, 1, MATCH(BH$16,stw_years,0))/5</f>
        <v>0</v>
      </c>
      <c r="BI43" s="173"/>
      <c r="BJ43" s="165"/>
      <c r="BK43" s="164">
        <f>BO43</f>
        <v>0</v>
      </c>
      <c r="BL43" s="165"/>
      <c r="BM43" s="165"/>
      <c r="BN43" s="165"/>
      <c r="BO43" s="171">
        <f>INDEX(stw_opex, 1, MATCH(BO$16,stw_years,0))/5</f>
        <v>0</v>
      </c>
      <c r="BP43" s="173"/>
      <c r="BQ43" s="165"/>
      <c r="BR43" s="164">
        <f>BV43</f>
        <v>0</v>
      </c>
      <c r="BS43" s="165"/>
      <c r="BT43" s="165"/>
      <c r="BU43" s="165"/>
      <c r="BV43" s="171">
        <f>INDEX(stw_opex, 1, MATCH(BV$16,stw_years,0))/5</f>
        <v>0</v>
      </c>
      <c r="BW43" s="173"/>
      <c r="BX43" s="165"/>
      <c r="BY43" s="164">
        <f>CC43</f>
        <v>0</v>
      </c>
      <c r="BZ43" s="165"/>
      <c r="CA43" s="165"/>
      <c r="CB43" s="165"/>
      <c r="CC43" s="171">
        <f>INDEX(stw_opex, 1, MATCH(CC$16,stw_years,0))/5</f>
        <v>0</v>
      </c>
      <c r="CD43" s="173"/>
      <c r="CE43" s="165"/>
      <c r="CF43" s="164">
        <f>CJ43</f>
        <v>0</v>
      </c>
      <c r="CG43" s="165"/>
      <c r="CH43" s="165"/>
      <c r="CI43" s="165"/>
      <c r="CJ43" s="171">
        <f>INDEX(stw_opex, 1, MATCH(CJ$16,stw_years,0))/5</f>
        <v>0</v>
      </c>
      <c r="CK43" s="173"/>
      <c r="CL43" s="165"/>
      <c r="CM43" s="164">
        <f>CQ43</f>
        <v>0</v>
      </c>
      <c r="CN43" s="165"/>
      <c r="CO43" s="165"/>
      <c r="CP43" s="165"/>
      <c r="CQ43" s="171">
        <f>INDEX(stw_opex, 1, MATCH(CQ$16,stw_years,0))/5</f>
        <v>0</v>
      </c>
      <c r="CR43" s="173"/>
      <c r="CS43" s="165"/>
      <c r="CT43" s="164">
        <f>CX43</f>
        <v>0</v>
      </c>
      <c r="CU43" s="165"/>
      <c r="CV43" s="165"/>
      <c r="CW43" s="165"/>
      <c r="CX43" s="171">
        <f>INDEX(stw_opex, 1, MATCH(CX$16,stw_years,0))/5</f>
        <v>0</v>
      </c>
      <c r="CY43" s="173"/>
      <c r="CZ43" s="165"/>
      <c r="DA43" s="164">
        <f>DE43</f>
        <v>0</v>
      </c>
      <c r="DB43" s="165"/>
      <c r="DC43" s="165"/>
      <c r="DD43" s="165"/>
      <c r="DE43" s="171">
        <f>INDEX(stw_opex, 1, MATCH(DE$16,stw_years,0))/5</f>
        <v>0</v>
      </c>
    </row>
    <row r="44" spans="2:109" ht="22.35" customHeight="1" x14ac:dyDescent="0.25">
      <c r="B44" s="34" t="s">
        <v>59</v>
      </c>
      <c r="C44" s="33" t="s">
        <v>58</v>
      </c>
      <c r="D44" s="33">
        <v>3</v>
      </c>
      <c r="E44" s="165"/>
      <c r="F44" s="165"/>
      <c r="G44" s="164">
        <f>K44</f>
        <v>0</v>
      </c>
      <c r="H44" s="165"/>
      <c r="I44" s="165"/>
      <c r="J44" s="165"/>
      <c r="K44" s="171">
        <f>INDEX(stw_capex, 1, MATCH(K$17,stw_years,0))</f>
        <v>0</v>
      </c>
      <c r="L44" s="165"/>
      <c r="M44" s="165"/>
      <c r="N44" s="164">
        <f>R44</f>
        <v>0</v>
      </c>
      <c r="O44" s="165"/>
      <c r="P44" s="165"/>
      <c r="Q44" s="165"/>
      <c r="R44" s="171">
        <f>INDEX(stw_capex, 1, MATCH(R$17,stw_years,0))</f>
        <v>0</v>
      </c>
      <c r="S44" s="165"/>
      <c r="T44" s="165"/>
      <c r="U44" s="164">
        <f>Y44</f>
        <v>0</v>
      </c>
      <c r="V44" s="165"/>
      <c r="W44" s="165"/>
      <c r="X44" s="165"/>
      <c r="Y44" s="171">
        <f>INDEX(stw_capex, 1, MATCH(Y$17,stw_years,0))</f>
        <v>0</v>
      </c>
      <c r="Z44" s="173"/>
      <c r="AA44" s="165"/>
      <c r="AB44" s="164">
        <f>AF44</f>
        <v>0</v>
      </c>
      <c r="AC44" s="165"/>
      <c r="AD44" s="165"/>
      <c r="AE44" s="165"/>
      <c r="AF44" s="171">
        <f>INDEX(stw_capex, 1, MATCH(AF$17,stw_years,0))</f>
        <v>0</v>
      </c>
      <c r="AG44" s="173"/>
      <c r="AH44" s="165"/>
      <c r="AI44" s="164">
        <f>AM44</f>
        <v>0</v>
      </c>
      <c r="AJ44" s="165"/>
      <c r="AK44" s="165"/>
      <c r="AL44" s="165"/>
      <c r="AM44" s="171">
        <f>INDEX(stw_capex, 1, MATCH(AM$17,stw_years,0))</f>
        <v>0</v>
      </c>
      <c r="AN44" s="173"/>
      <c r="AO44" s="165"/>
      <c r="AP44" s="164">
        <f>AT44</f>
        <v>0</v>
      </c>
      <c r="AQ44" s="165"/>
      <c r="AR44" s="165"/>
      <c r="AS44" s="165"/>
      <c r="AT44" s="171">
        <f>INDEX(stw_capex, 1, MATCH(AT$16,stw_years,0))/5</f>
        <v>0</v>
      </c>
      <c r="AU44" s="173"/>
      <c r="AV44" s="165"/>
      <c r="AW44" s="164">
        <f>BA44</f>
        <v>0</v>
      </c>
      <c r="AX44" s="165"/>
      <c r="AY44" s="165"/>
      <c r="AZ44" s="165"/>
      <c r="BA44" s="171">
        <f>INDEX(stw_capex, 1, MATCH(BA$16,stw_years,0))/5</f>
        <v>0</v>
      </c>
      <c r="BB44" s="173"/>
      <c r="BC44" s="165"/>
      <c r="BD44" s="164">
        <f>BH44</f>
        <v>0</v>
      </c>
      <c r="BE44" s="165"/>
      <c r="BF44" s="165"/>
      <c r="BG44" s="165"/>
      <c r="BH44" s="171">
        <f>INDEX(stw_capex, 1, MATCH(BH$16,stw_years,0))/5</f>
        <v>0</v>
      </c>
      <c r="BI44" s="173"/>
      <c r="BJ44" s="165"/>
      <c r="BK44" s="164">
        <f>BO44</f>
        <v>0</v>
      </c>
      <c r="BL44" s="165"/>
      <c r="BM44" s="165"/>
      <c r="BN44" s="165"/>
      <c r="BO44" s="171">
        <f>INDEX(stw_capex, 1, MATCH(BO$16,stw_years,0))/5</f>
        <v>0</v>
      </c>
      <c r="BP44" s="173"/>
      <c r="BQ44" s="165"/>
      <c r="BR44" s="164">
        <f>BV44</f>
        <v>0</v>
      </c>
      <c r="BS44" s="165"/>
      <c r="BT44" s="165"/>
      <c r="BU44" s="165"/>
      <c r="BV44" s="171">
        <f>INDEX(stw_capex, 1, MATCH(BV$16,stw_years,0))/5</f>
        <v>0</v>
      </c>
      <c r="BW44" s="173"/>
      <c r="BX44" s="165"/>
      <c r="BY44" s="164">
        <f>CC44</f>
        <v>0</v>
      </c>
      <c r="BZ44" s="165"/>
      <c r="CA44" s="165"/>
      <c r="CB44" s="165"/>
      <c r="CC44" s="171">
        <f>INDEX(stw_capex, 1, MATCH(CC$16,stw_years,0))/5</f>
        <v>0</v>
      </c>
      <c r="CD44" s="173"/>
      <c r="CE44" s="165"/>
      <c r="CF44" s="164">
        <f>CJ44</f>
        <v>0</v>
      </c>
      <c r="CG44" s="165"/>
      <c r="CH44" s="165"/>
      <c r="CI44" s="165"/>
      <c r="CJ44" s="171">
        <f>INDEX(stw_capex, 1, MATCH(CJ$16,stw_years,0))/5</f>
        <v>0</v>
      </c>
      <c r="CK44" s="173"/>
      <c r="CL44" s="165"/>
      <c r="CM44" s="164">
        <f>CQ44</f>
        <v>0</v>
      </c>
      <c r="CN44" s="165"/>
      <c r="CO44" s="165"/>
      <c r="CP44" s="165"/>
      <c r="CQ44" s="171">
        <f>INDEX(stw_capex, 1, MATCH(CQ$16,stw_years,0))/5</f>
        <v>0</v>
      </c>
      <c r="CR44" s="173"/>
      <c r="CS44" s="165"/>
      <c r="CT44" s="164">
        <f>CX44</f>
        <v>0</v>
      </c>
      <c r="CU44" s="165"/>
      <c r="CV44" s="165"/>
      <c r="CW44" s="165"/>
      <c r="CX44" s="171">
        <f>INDEX(stw_capex, 1, MATCH(CX$16,stw_years,0))/5</f>
        <v>0</v>
      </c>
      <c r="CY44" s="173"/>
      <c r="CZ44" s="165"/>
      <c r="DA44" s="164">
        <f>DE44</f>
        <v>0</v>
      </c>
      <c r="DB44" s="165"/>
      <c r="DC44" s="165"/>
      <c r="DD44" s="165"/>
      <c r="DE44" s="171">
        <f>INDEX(stw_capex, 1, MATCH(DE$16,stw_years,0))/5</f>
        <v>0</v>
      </c>
    </row>
    <row r="45" spans="2:109" ht="22.35" customHeight="1" x14ac:dyDescent="0.25">
      <c r="B45" s="34" t="s">
        <v>60</v>
      </c>
      <c r="C45" s="33" t="s">
        <v>58</v>
      </c>
      <c r="D45" s="33">
        <v>3</v>
      </c>
      <c r="E45" s="163">
        <f t="shared" ref="E45:J45" si="143">IFERROR(SUM(E43:E44),0)</f>
        <v>0</v>
      </c>
      <c r="F45" s="163">
        <f t="shared" si="143"/>
        <v>0</v>
      </c>
      <c r="G45" s="163">
        <f t="shared" si="143"/>
        <v>0</v>
      </c>
      <c r="H45" s="163">
        <f t="shared" si="143"/>
        <v>0</v>
      </c>
      <c r="I45" s="163">
        <f t="shared" si="143"/>
        <v>0</v>
      </c>
      <c r="J45" s="163">
        <f t="shared" si="143"/>
        <v>0</v>
      </c>
      <c r="K45" s="171">
        <f>IFERROR(SUM(E45:J45),0)</f>
        <v>0</v>
      </c>
      <c r="L45" s="172">
        <f t="shared" ref="L45:Q45" si="144">IFERROR(SUM(L43:L44),0)</f>
        <v>0</v>
      </c>
      <c r="M45" s="163">
        <f t="shared" si="144"/>
        <v>0</v>
      </c>
      <c r="N45" s="163">
        <f t="shared" si="144"/>
        <v>0</v>
      </c>
      <c r="O45" s="163">
        <f t="shared" si="144"/>
        <v>0</v>
      </c>
      <c r="P45" s="163">
        <f t="shared" si="144"/>
        <v>0</v>
      </c>
      <c r="Q45" s="163">
        <f t="shared" si="144"/>
        <v>0</v>
      </c>
      <c r="R45" s="171">
        <f>IFERROR(SUM(L45:Q45),0)</f>
        <v>0</v>
      </c>
      <c r="S45" s="172">
        <f t="shared" ref="S45:X45" si="145">IFERROR(SUM(S43:S44),0)</f>
        <v>0</v>
      </c>
      <c r="T45" s="163">
        <f t="shared" si="145"/>
        <v>0</v>
      </c>
      <c r="U45" s="163">
        <f t="shared" si="145"/>
        <v>0</v>
      </c>
      <c r="V45" s="163">
        <f t="shared" si="145"/>
        <v>0</v>
      </c>
      <c r="W45" s="163">
        <f t="shared" si="145"/>
        <v>0</v>
      </c>
      <c r="X45" s="163">
        <f t="shared" si="145"/>
        <v>0</v>
      </c>
      <c r="Y45" s="171">
        <f>IFERROR(SUM(S45:X45),0)</f>
        <v>0</v>
      </c>
      <c r="Z45" s="172">
        <f t="shared" ref="Z45:AE45" si="146">IFERROR(SUM(Z43:Z44),0)</f>
        <v>0</v>
      </c>
      <c r="AA45" s="163">
        <f t="shared" si="146"/>
        <v>0</v>
      </c>
      <c r="AB45" s="163">
        <f t="shared" si="146"/>
        <v>0</v>
      </c>
      <c r="AC45" s="163">
        <f t="shared" si="146"/>
        <v>0</v>
      </c>
      <c r="AD45" s="163">
        <f t="shared" si="146"/>
        <v>0</v>
      </c>
      <c r="AE45" s="163">
        <f t="shared" si="146"/>
        <v>0</v>
      </c>
      <c r="AF45" s="171">
        <f>IFERROR(SUM(Z45:AE45),0)</f>
        <v>0</v>
      </c>
      <c r="AG45" s="172">
        <f t="shared" ref="AG45:AL45" si="147">IFERROR(SUM(AG43:AG44),0)</f>
        <v>0</v>
      </c>
      <c r="AH45" s="163">
        <f t="shared" si="147"/>
        <v>0</v>
      </c>
      <c r="AI45" s="163">
        <f t="shared" si="147"/>
        <v>0</v>
      </c>
      <c r="AJ45" s="163">
        <f t="shared" si="147"/>
        <v>0</v>
      </c>
      <c r="AK45" s="163">
        <f t="shared" si="147"/>
        <v>0</v>
      </c>
      <c r="AL45" s="163">
        <f t="shared" si="147"/>
        <v>0</v>
      </c>
      <c r="AM45" s="171">
        <f>IFERROR(SUM(AG45:AL45),0)</f>
        <v>0</v>
      </c>
      <c r="AN45" s="172">
        <f>IFERROR(SUM(AN43:AN44),0)</f>
        <v>0</v>
      </c>
      <c r="AO45" s="163">
        <f t="shared" ref="AO45:AS45" si="148">IFERROR(SUM(AO43:AO44),0)</f>
        <v>0</v>
      </c>
      <c r="AP45" s="163">
        <f t="shared" si="148"/>
        <v>0</v>
      </c>
      <c r="AQ45" s="163">
        <f t="shared" si="148"/>
        <v>0</v>
      </c>
      <c r="AR45" s="163">
        <f t="shared" si="148"/>
        <v>0</v>
      </c>
      <c r="AS45" s="163">
        <f t="shared" si="148"/>
        <v>0</v>
      </c>
      <c r="AT45" s="171">
        <f>IFERROR(SUM(AN45:AS45),0)</f>
        <v>0</v>
      </c>
      <c r="AU45" s="172">
        <f>IFERROR(SUM(AU43:AU44),0)</f>
        <v>0</v>
      </c>
      <c r="AV45" s="163">
        <f t="shared" ref="AV45:AZ45" si="149">IFERROR(SUM(AV43:AV44),0)</f>
        <v>0</v>
      </c>
      <c r="AW45" s="163">
        <f t="shared" si="149"/>
        <v>0</v>
      </c>
      <c r="AX45" s="163">
        <f t="shared" si="149"/>
        <v>0</v>
      </c>
      <c r="AY45" s="163">
        <f t="shared" si="149"/>
        <v>0</v>
      </c>
      <c r="AZ45" s="163">
        <f t="shared" si="149"/>
        <v>0</v>
      </c>
      <c r="BA45" s="171">
        <f>IFERROR(SUM(AU45:AZ45),0)</f>
        <v>0</v>
      </c>
      <c r="BB45" s="172">
        <f>IFERROR(SUM(BB43:BB44),0)</f>
        <v>0</v>
      </c>
      <c r="BC45" s="163">
        <f t="shared" ref="BC45:BG45" si="150">IFERROR(SUM(BC43:BC44),0)</f>
        <v>0</v>
      </c>
      <c r="BD45" s="163">
        <f t="shared" si="150"/>
        <v>0</v>
      </c>
      <c r="BE45" s="163">
        <f t="shared" si="150"/>
        <v>0</v>
      </c>
      <c r="BF45" s="163">
        <f t="shared" si="150"/>
        <v>0</v>
      </c>
      <c r="BG45" s="163">
        <f t="shared" si="150"/>
        <v>0</v>
      </c>
      <c r="BH45" s="171">
        <f>IFERROR(SUM(BB45:BG45),0)</f>
        <v>0</v>
      </c>
      <c r="BI45" s="172">
        <f>IFERROR(SUM(BI43:BI44),0)</f>
        <v>0</v>
      </c>
      <c r="BJ45" s="163">
        <f t="shared" ref="BJ45:BN45" si="151">IFERROR(SUM(BJ43:BJ44),0)</f>
        <v>0</v>
      </c>
      <c r="BK45" s="163">
        <f t="shared" si="151"/>
        <v>0</v>
      </c>
      <c r="BL45" s="163">
        <f t="shared" si="151"/>
        <v>0</v>
      </c>
      <c r="BM45" s="163">
        <f t="shared" si="151"/>
        <v>0</v>
      </c>
      <c r="BN45" s="163">
        <f t="shared" si="151"/>
        <v>0</v>
      </c>
      <c r="BO45" s="171">
        <f>IFERROR(SUM(BI45:BN45),0)</f>
        <v>0</v>
      </c>
      <c r="BP45" s="172">
        <f>IFERROR(SUM(BP43:BP44),0)</f>
        <v>0</v>
      </c>
      <c r="BQ45" s="163">
        <f t="shared" ref="BQ45:BU45" si="152">IFERROR(SUM(BQ43:BQ44),0)</f>
        <v>0</v>
      </c>
      <c r="BR45" s="163">
        <f t="shared" si="152"/>
        <v>0</v>
      </c>
      <c r="BS45" s="163">
        <f t="shared" si="152"/>
        <v>0</v>
      </c>
      <c r="BT45" s="163">
        <f t="shared" si="152"/>
        <v>0</v>
      </c>
      <c r="BU45" s="163">
        <f t="shared" si="152"/>
        <v>0</v>
      </c>
      <c r="BV45" s="171">
        <f>IFERROR(SUM(BP45:BU45),0)</f>
        <v>0</v>
      </c>
      <c r="BW45" s="172">
        <f>IFERROR(SUM(BW43:BW44),0)</f>
        <v>0</v>
      </c>
      <c r="BX45" s="163">
        <f t="shared" ref="BX45:CB45" si="153">IFERROR(SUM(BX43:BX44),0)</f>
        <v>0</v>
      </c>
      <c r="BY45" s="163">
        <f t="shared" si="153"/>
        <v>0</v>
      </c>
      <c r="BZ45" s="163">
        <f t="shared" si="153"/>
        <v>0</v>
      </c>
      <c r="CA45" s="163">
        <f t="shared" si="153"/>
        <v>0</v>
      </c>
      <c r="CB45" s="163">
        <f t="shared" si="153"/>
        <v>0</v>
      </c>
      <c r="CC45" s="171">
        <f>IFERROR(SUM(BW45:CB45),0)</f>
        <v>0</v>
      </c>
      <c r="CD45" s="172">
        <f>IFERROR(SUM(CD43:CD44),0)</f>
        <v>0</v>
      </c>
      <c r="CE45" s="163">
        <f t="shared" ref="CE45:CI45" si="154">IFERROR(SUM(CE43:CE44),0)</f>
        <v>0</v>
      </c>
      <c r="CF45" s="163">
        <f t="shared" si="154"/>
        <v>0</v>
      </c>
      <c r="CG45" s="163">
        <f t="shared" si="154"/>
        <v>0</v>
      </c>
      <c r="CH45" s="163">
        <f t="shared" si="154"/>
        <v>0</v>
      </c>
      <c r="CI45" s="163">
        <f t="shared" si="154"/>
        <v>0</v>
      </c>
      <c r="CJ45" s="171">
        <f>IFERROR(SUM(CD45:CI45),0)</f>
        <v>0</v>
      </c>
      <c r="CK45" s="172">
        <f>IFERROR(SUM(CK43:CK44),0)</f>
        <v>0</v>
      </c>
      <c r="CL45" s="163">
        <f t="shared" ref="CL45:CP45" si="155">IFERROR(SUM(CL43:CL44),0)</f>
        <v>0</v>
      </c>
      <c r="CM45" s="163">
        <f t="shared" si="155"/>
        <v>0</v>
      </c>
      <c r="CN45" s="163">
        <f t="shared" si="155"/>
        <v>0</v>
      </c>
      <c r="CO45" s="163">
        <f t="shared" si="155"/>
        <v>0</v>
      </c>
      <c r="CP45" s="163">
        <f t="shared" si="155"/>
        <v>0</v>
      </c>
      <c r="CQ45" s="171">
        <f>IFERROR(SUM(CK45:CP45),0)</f>
        <v>0</v>
      </c>
      <c r="CR45" s="172">
        <f>IFERROR(SUM(CR43:CR44),0)</f>
        <v>0</v>
      </c>
      <c r="CS45" s="163">
        <f t="shared" ref="CS45:CW45" si="156">IFERROR(SUM(CS43:CS44),0)</f>
        <v>0</v>
      </c>
      <c r="CT45" s="163">
        <f t="shared" si="156"/>
        <v>0</v>
      </c>
      <c r="CU45" s="163">
        <f t="shared" si="156"/>
        <v>0</v>
      </c>
      <c r="CV45" s="163">
        <f t="shared" si="156"/>
        <v>0</v>
      </c>
      <c r="CW45" s="163">
        <f t="shared" si="156"/>
        <v>0</v>
      </c>
      <c r="CX45" s="171">
        <f>IFERROR(SUM(CR45:CW45),0)</f>
        <v>0</v>
      </c>
      <c r="CY45" s="172">
        <f>IFERROR(SUM(CY43:CY44),0)</f>
        <v>0</v>
      </c>
      <c r="CZ45" s="163">
        <f t="shared" ref="CZ45:DD45" si="157">IFERROR(SUM(CZ43:CZ44),0)</f>
        <v>0</v>
      </c>
      <c r="DA45" s="163">
        <f t="shared" si="157"/>
        <v>0</v>
      </c>
      <c r="DB45" s="163">
        <f t="shared" si="157"/>
        <v>0</v>
      </c>
      <c r="DC45" s="163">
        <f t="shared" si="157"/>
        <v>0</v>
      </c>
      <c r="DD45" s="163">
        <f t="shared" si="157"/>
        <v>0</v>
      </c>
      <c r="DE45" s="171">
        <f>IFERROR(SUM(CY45:DD45),0)</f>
        <v>0</v>
      </c>
    </row>
    <row r="46" spans="2:109" ht="15" thickBot="1" x14ac:dyDescent="0.3">
      <c r="R46" s="15"/>
      <c r="Y46" s="15"/>
      <c r="AF46" s="15"/>
      <c r="AM46" s="15"/>
    </row>
    <row r="47" spans="2:109" ht="22.35" customHeight="1" thickBot="1" x14ac:dyDescent="0.3">
      <c r="B47" s="36" t="s">
        <v>146</v>
      </c>
      <c r="C47" s="10"/>
      <c r="D47" s="10"/>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row>
    <row r="48" spans="2:109" ht="22.35" customHeight="1" x14ac:dyDescent="0.25">
      <c r="B48" s="35" t="s">
        <v>57</v>
      </c>
      <c r="C48" s="33" t="s">
        <v>58</v>
      </c>
      <c r="D48" s="33">
        <v>3</v>
      </c>
      <c r="E48" s="51"/>
      <c r="F48" s="165"/>
      <c r="G48" s="165"/>
      <c r="H48" s="165"/>
      <c r="I48" s="165"/>
      <c r="J48" s="165"/>
      <c r="K48" s="171">
        <f t="shared" ref="K48:K49" si="158">IFERROR(SUM(E48:J48),0)</f>
        <v>0</v>
      </c>
      <c r="L48" s="57"/>
      <c r="M48" s="165"/>
      <c r="N48" s="165"/>
      <c r="O48" s="165"/>
      <c r="P48" s="165"/>
      <c r="Q48" s="165"/>
      <c r="R48" s="171">
        <f t="shared" ref="R48:R49" si="159">IFERROR(SUM(L48:Q48),0)</f>
        <v>0</v>
      </c>
      <c r="S48" s="57"/>
      <c r="T48" s="165"/>
      <c r="U48" s="165"/>
      <c r="V48" s="165"/>
      <c r="W48" s="165"/>
      <c r="X48" s="165"/>
      <c r="Y48" s="171">
        <f t="shared" ref="Y48:Y49" si="160">IFERROR(SUM(S48:X48),0)</f>
        <v>0</v>
      </c>
      <c r="Z48" s="57"/>
      <c r="AA48" s="165"/>
      <c r="AB48" s="165"/>
      <c r="AC48" s="165"/>
      <c r="AD48" s="165"/>
      <c r="AE48" s="165"/>
      <c r="AF48" s="171">
        <f t="shared" ref="AF48:AF49" si="161">IFERROR(SUM(Z48:AE48),0)</f>
        <v>0</v>
      </c>
      <c r="AG48" s="57"/>
      <c r="AH48" s="165"/>
      <c r="AI48" s="165"/>
      <c r="AJ48" s="165"/>
      <c r="AK48" s="165"/>
      <c r="AL48" s="165"/>
      <c r="AM48" s="171">
        <f t="shared" ref="AM48:AM49" si="162">IFERROR(SUM(AG48:AL48),0)</f>
        <v>0</v>
      </c>
      <c r="AN48" s="165"/>
      <c r="AO48" s="165"/>
      <c r="AP48" s="165"/>
      <c r="AQ48" s="165"/>
      <c r="AR48" s="165"/>
      <c r="AS48" s="165"/>
      <c r="AT48" s="174"/>
      <c r="AU48" s="173"/>
      <c r="AV48" s="165"/>
      <c r="AW48" s="165"/>
      <c r="AX48" s="165"/>
      <c r="AY48" s="165"/>
      <c r="AZ48" s="165"/>
      <c r="BA48" s="174"/>
      <c r="BB48" s="173"/>
      <c r="BC48" s="165"/>
      <c r="BD48" s="165"/>
      <c r="BE48" s="165"/>
      <c r="BF48" s="165"/>
      <c r="BG48" s="165"/>
      <c r="BH48" s="174"/>
      <c r="BI48" s="173"/>
      <c r="BJ48" s="165"/>
      <c r="BK48" s="165"/>
      <c r="BL48" s="165"/>
      <c r="BM48" s="165"/>
      <c r="BN48" s="165"/>
      <c r="BO48" s="174"/>
      <c r="BP48" s="173"/>
      <c r="BQ48" s="165"/>
      <c r="BR48" s="165"/>
      <c r="BS48" s="165"/>
      <c r="BT48" s="165"/>
      <c r="BU48" s="165"/>
      <c r="BV48" s="174"/>
      <c r="BW48" s="173"/>
      <c r="BX48" s="165"/>
      <c r="BY48" s="165"/>
      <c r="BZ48" s="165"/>
      <c r="CA48" s="165"/>
      <c r="CB48" s="165"/>
      <c r="CC48" s="174"/>
      <c r="CD48" s="173"/>
      <c r="CE48" s="165"/>
      <c r="CF48" s="165"/>
      <c r="CG48" s="165"/>
      <c r="CH48" s="165"/>
      <c r="CI48" s="165"/>
      <c r="CJ48" s="174"/>
      <c r="CK48" s="173"/>
      <c r="CL48" s="165"/>
      <c r="CM48" s="165"/>
      <c r="CN48" s="165"/>
      <c r="CO48" s="165"/>
      <c r="CP48" s="165"/>
      <c r="CQ48" s="174"/>
      <c r="CR48" s="173"/>
      <c r="CS48" s="165"/>
      <c r="CT48" s="165"/>
      <c r="CU48" s="165"/>
      <c r="CV48" s="165"/>
      <c r="CW48" s="165"/>
      <c r="CX48" s="174"/>
      <c r="CY48" s="173"/>
      <c r="CZ48" s="165"/>
      <c r="DA48" s="165"/>
      <c r="DB48" s="165"/>
      <c r="DC48" s="165"/>
      <c r="DD48" s="165"/>
      <c r="DE48" s="174"/>
    </row>
    <row r="49" spans="2:109" ht="22.35" customHeight="1" x14ac:dyDescent="0.25">
      <c r="B49" s="34" t="s">
        <v>59</v>
      </c>
      <c r="C49" s="33" t="s">
        <v>58</v>
      </c>
      <c r="D49" s="33">
        <v>3</v>
      </c>
      <c r="E49" s="51"/>
      <c r="F49" s="165"/>
      <c r="G49" s="165"/>
      <c r="H49" s="165"/>
      <c r="I49" s="165"/>
      <c r="J49" s="165"/>
      <c r="K49" s="171">
        <f t="shared" si="158"/>
        <v>0</v>
      </c>
      <c r="L49" s="57"/>
      <c r="M49" s="165"/>
      <c r="N49" s="165"/>
      <c r="O49" s="165"/>
      <c r="P49" s="165"/>
      <c r="Q49" s="165"/>
      <c r="R49" s="171">
        <f t="shared" si="159"/>
        <v>0</v>
      </c>
      <c r="S49" s="57"/>
      <c r="T49" s="165"/>
      <c r="U49" s="165"/>
      <c r="V49" s="165"/>
      <c r="W49" s="165"/>
      <c r="X49" s="165"/>
      <c r="Y49" s="171">
        <f t="shared" si="160"/>
        <v>0</v>
      </c>
      <c r="Z49" s="57"/>
      <c r="AA49" s="165"/>
      <c r="AB49" s="165"/>
      <c r="AC49" s="165"/>
      <c r="AD49" s="165"/>
      <c r="AE49" s="165"/>
      <c r="AF49" s="171">
        <f t="shared" si="161"/>
        <v>0</v>
      </c>
      <c r="AG49" s="57"/>
      <c r="AH49" s="165"/>
      <c r="AI49" s="165"/>
      <c r="AJ49" s="165"/>
      <c r="AK49" s="165"/>
      <c r="AL49" s="165"/>
      <c r="AM49" s="171">
        <f t="shared" si="162"/>
        <v>0</v>
      </c>
      <c r="AN49" s="165"/>
      <c r="AO49" s="165"/>
      <c r="AP49" s="165"/>
      <c r="AQ49" s="165"/>
      <c r="AR49" s="165"/>
      <c r="AS49" s="165"/>
      <c r="AT49" s="174"/>
      <c r="AU49" s="173"/>
      <c r="AV49" s="165"/>
      <c r="AW49" s="165"/>
      <c r="AX49" s="165"/>
      <c r="AY49" s="165"/>
      <c r="AZ49" s="165"/>
      <c r="BA49" s="174"/>
      <c r="BB49" s="173"/>
      <c r="BC49" s="165"/>
      <c r="BD49" s="165"/>
      <c r="BE49" s="165"/>
      <c r="BF49" s="165"/>
      <c r="BG49" s="165"/>
      <c r="BH49" s="174"/>
      <c r="BI49" s="173"/>
      <c r="BJ49" s="165"/>
      <c r="BK49" s="165"/>
      <c r="BL49" s="165"/>
      <c r="BM49" s="165"/>
      <c r="BN49" s="165"/>
      <c r="BO49" s="174"/>
      <c r="BP49" s="173"/>
      <c r="BQ49" s="165"/>
      <c r="BR49" s="165"/>
      <c r="BS49" s="165"/>
      <c r="BT49" s="165"/>
      <c r="BU49" s="165"/>
      <c r="BV49" s="174"/>
      <c r="BW49" s="173"/>
      <c r="BX49" s="165"/>
      <c r="BY49" s="165"/>
      <c r="BZ49" s="165"/>
      <c r="CA49" s="165"/>
      <c r="CB49" s="165"/>
      <c r="CC49" s="174"/>
      <c r="CD49" s="173"/>
      <c r="CE49" s="165"/>
      <c r="CF49" s="165"/>
      <c r="CG49" s="165"/>
      <c r="CH49" s="165"/>
      <c r="CI49" s="165"/>
      <c r="CJ49" s="174"/>
      <c r="CK49" s="173"/>
      <c r="CL49" s="165"/>
      <c r="CM49" s="165"/>
      <c r="CN49" s="165"/>
      <c r="CO49" s="165"/>
      <c r="CP49" s="165"/>
      <c r="CQ49" s="174"/>
      <c r="CR49" s="173"/>
      <c r="CS49" s="165"/>
      <c r="CT49" s="165"/>
      <c r="CU49" s="165"/>
      <c r="CV49" s="165"/>
      <c r="CW49" s="165"/>
      <c r="CX49" s="174"/>
      <c r="CY49" s="173"/>
      <c r="CZ49" s="165"/>
      <c r="DA49" s="165"/>
      <c r="DB49" s="165"/>
      <c r="DC49" s="165"/>
      <c r="DD49" s="165"/>
      <c r="DE49" s="174"/>
    </row>
    <row r="50" spans="2:109" ht="22.35" customHeight="1" x14ac:dyDescent="0.25">
      <c r="B50" s="34" t="s">
        <v>60</v>
      </c>
      <c r="C50" s="33" t="s">
        <v>58</v>
      </c>
      <c r="D50" s="33">
        <v>3</v>
      </c>
      <c r="E50" s="163">
        <f t="shared" ref="E50:J50" si="163">IFERROR(SUM(E48:E49),0)</f>
        <v>0</v>
      </c>
      <c r="F50" s="163">
        <f t="shared" si="163"/>
        <v>0</v>
      </c>
      <c r="G50" s="163">
        <f t="shared" si="163"/>
        <v>0</v>
      </c>
      <c r="H50" s="163">
        <f t="shared" si="163"/>
        <v>0</v>
      </c>
      <c r="I50" s="163">
        <f t="shared" si="163"/>
        <v>0</v>
      </c>
      <c r="J50" s="163">
        <f t="shared" si="163"/>
        <v>0</v>
      </c>
      <c r="K50" s="171">
        <f>IFERROR(SUM(E50:J50),0)</f>
        <v>0</v>
      </c>
      <c r="L50" s="172">
        <f t="shared" ref="L50:Q50" si="164">IFERROR(SUM(L48:L49),0)</f>
        <v>0</v>
      </c>
      <c r="M50" s="163">
        <f t="shared" si="164"/>
        <v>0</v>
      </c>
      <c r="N50" s="163">
        <f t="shared" si="164"/>
        <v>0</v>
      </c>
      <c r="O50" s="163">
        <f t="shared" si="164"/>
        <v>0</v>
      </c>
      <c r="P50" s="163">
        <f t="shared" si="164"/>
        <v>0</v>
      </c>
      <c r="Q50" s="163">
        <f t="shared" si="164"/>
        <v>0</v>
      </c>
      <c r="R50" s="171">
        <f>IFERROR(SUM(L50:Q50),0)</f>
        <v>0</v>
      </c>
      <c r="S50" s="172">
        <f t="shared" ref="S50:X50" si="165">IFERROR(SUM(S48:S49),0)</f>
        <v>0</v>
      </c>
      <c r="T50" s="163">
        <f t="shared" si="165"/>
        <v>0</v>
      </c>
      <c r="U50" s="163">
        <f t="shared" si="165"/>
        <v>0</v>
      </c>
      <c r="V50" s="163">
        <f t="shared" si="165"/>
        <v>0</v>
      </c>
      <c r="W50" s="163">
        <f t="shared" si="165"/>
        <v>0</v>
      </c>
      <c r="X50" s="163">
        <f t="shared" si="165"/>
        <v>0</v>
      </c>
      <c r="Y50" s="171">
        <f>IFERROR(SUM(S50:X50),0)</f>
        <v>0</v>
      </c>
      <c r="Z50" s="172">
        <f t="shared" ref="Z50:AE50" si="166">IFERROR(SUM(Z48:Z49),0)</f>
        <v>0</v>
      </c>
      <c r="AA50" s="163">
        <f t="shared" si="166"/>
        <v>0</v>
      </c>
      <c r="AB50" s="163">
        <f t="shared" si="166"/>
        <v>0</v>
      </c>
      <c r="AC50" s="163">
        <f t="shared" si="166"/>
        <v>0</v>
      </c>
      <c r="AD50" s="163">
        <f t="shared" si="166"/>
        <v>0</v>
      </c>
      <c r="AE50" s="163">
        <f t="shared" si="166"/>
        <v>0</v>
      </c>
      <c r="AF50" s="171">
        <f>IFERROR(SUM(Z50:AE50),0)</f>
        <v>0</v>
      </c>
      <c r="AG50" s="172">
        <f t="shared" ref="AG50:AL50" si="167">IFERROR(SUM(AG48:AG49),0)</f>
        <v>0</v>
      </c>
      <c r="AH50" s="163">
        <f t="shared" si="167"/>
        <v>0</v>
      </c>
      <c r="AI50" s="163">
        <f t="shared" si="167"/>
        <v>0</v>
      </c>
      <c r="AJ50" s="163">
        <f t="shared" si="167"/>
        <v>0</v>
      </c>
      <c r="AK50" s="163">
        <f t="shared" si="167"/>
        <v>0</v>
      </c>
      <c r="AL50" s="163">
        <f t="shared" si="167"/>
        <v>0</v>
      </c>
      <c r="AM50" s="171">
        <f>IFERROR(SUM(AG50:AL50),0)</f>
        <v>0</v>
      </c>
      <c r="AN50" s="172">
        <f>IFERROR(SUM(AN48:AN49),0)</f>
        <v>0</v>
      </c>
      <c r="AO50" s="163">
        <f t="shared" ref="AO50:AS50" si="168">IFERROR(SUM(AO48:AO49),0)</f>
        <v>0</v>
      </c>
      <c r="AP50" s="163">
        <f t="shared" si="168"/>
        <v>0</v>
      </c>
      <c r="AQ50" s="163">
        <f t="shared" si="168"/>
        <v>0</v>
      </c>
      <c r="AR50" s="163">
        <f t="shared" si="168"/>
        <v>0</v>
      </c>
      <c r="AS50" s="163">
        <f t="shared" si="168"/>
        <v>0</v>
      </c>
      <c r="AT50" s="171">
        <f>IFERROR(SUM(AN50:AS50),0)</f>
        <v>0</v>
      </c>
      <c r="AU50" s="172">
        <f>IFERROR(SUM(AU48:AU49),0)</f>
        <v>0</v>
      </c>
      <c r="AV50" s="163">
        <f t="shared" ref="AV50:AZ50" si="169">IFERROR(SUM(AV48:AV49),0)</f>
        <v>0</v>
      </c>
      <c r="AW50" s="163">
        <f t="shared" si="169"/>
        <v>0</v>
      </c>
      <c r="AX50" s="163">
        <f t="shared" si="169"/>
        <v>0</v>
      </c>
      <c r="AY50" s="163">
        <f t="shared" si="169"/>
        <v>0</v>
      </c>
      <c r="AZ50" s="163">
        <f t="shared" si="169"/>
        <v>0</v>
      </c>
      <c r="BA50" s="171">
        <f>IFERROR(SUM(AU50:AZ50),0)</f>
        <v>0</v>
      </c>
      <c r="BB50" s="172">
        <f>IFERROR(SUM(BB48:BB49),0)</f>
        <v>0</v>
      </c>
      <c r="BC50" s="163">
        <f t="shared" ref="BC50:BG50" si="170">IFERROR(SUM(BC48:BC49),0)</f>
        <v>0</v>
      </c>
      <c r="BD50" s="163">
        <f t="shared" si="170"/>
        <v>0</v>
      </c>
      <c r="BE50" s="163">
        <f t="shared" si="170"/>
        <v>0</v>
      </c>
      <c r="BF50" s="163">
        <f t="shared" si="170"/>
        <v>0</v>
      </c>
      <c r="BG50" s="163">
        <f t="shared" si="170"/>
        <v>0</v>
      </c>
      <c r="BH50" s="171">
        <f>IFERROR(SUM(BB50:BG50),0)</f>
        <v>0</v>
      </c>
      <c r="BI50" s="172">
        <f>IFERROR(SUM(BI48:BI49),0)</f>
        <v>0</v>
      </c>
      <c r="BJ50" s="163">
        <f t="shared" ref="BJ50:BN50" si="171">IFERROR(SUM(BJ48:BJ49),0)</f>
        <v>0</v>
      </c>
      <c r="BK50" s="163">
        <f t="shared" si="171"/>
        <v>0</v>
      </c>
      <c r="BL50" s="163">
        <f t="shared" si="171"/>
        <v>0</v>
      </c>
      <c r="BM50" s="163">
        <f t="shared" si="171"/>
        <v>0</v>
      </c>
      <c r="BN50" s="163">
        <f t="shared" si="171"/>
        <v>0</v>
      </c>
      <c r="BO50" s="171">
        <f>IFERROR(SUM(BI50:BN50),0)</f>
        <v>0</v>
      </c>
      <c r="BP50" s="172">
        <f>IFERROR(SUM(BP48:BP49),0)</f>
        <v>0</v>
      </c>
      <c r="BQ50" s="163">
        <f t="shared" ref="BQ50:BU50" si="172">IFERROR(SUM(BQ48:BQ49),0)</f>
        <v>0</v>
      </c>
      <c r="BR50" s="163">
        <f t="shared" si="172"/>
        <v>0</v>
      </c>
      <c r="BS50" s="163">
        <f t="shared" si="172"/>
        <v>0</v>
      </c>
      <c r="BT50" s="163">
        <f t="shared" si="172"/>
        <v>0</v>
      </c>
      <c r="BU50" s="163">
        <f t="shared" si="172"/>
        <v>0</v>
      </c>
      <c r="BV50" s="171">
        <f>IFERROR(SUM(BP50:BU50),0)</f>
        <v>0</v>
      </c>
      <c r="BW50" s="172">
        <f>IFERROR(SUM(BW48:BW49),0)</f>
        <v>0</v>
      </c>
      <c r="BX50" s="163">
        <f t="shared" ref="BX50:CB50" si="173">IFERROR(SUM(BX48:BX49),0)</f>
        <v>0</v>
      </c>
      <c r="BY50" s="163">
        <f t="shared" si="173"/>
        <v>0</v>
      </c>
      <c r="BZ50" s="163">
        <f t="shared" si="173"/>
        <v>0</v>
      </c>
      <c r="CA50" s="163">
        <f t="shared" si="173"/>
        <v>0</v>
      </c>
      <c r="CB50" s="163">
        <f t="shared" si="173"/>
        <v>0</v>
      </c>
      <c r="CC50" s="171">
        <f>IFERROR(SUM(BW50:CB50),0)</f>
        <v>0</v>
      </c>
      <c r="CD50" s="163">
        <f>IFERROR(SUM(CD48:CD49),0)</f>
        <v>0</v>
      </c>
      <c r="CE50" s="163">
        <f t="shared" ref="CE50:CI50" si="174">IFERROR(SUM(CE48:CE49),0)</f>
        <v>0</v>
      </c>
      <c r="CF50" s="163">
        <f t="shared" si="174"/>
        <v>0</v>
      </c>
      <c r="CG50" s="163">
        <f t="shared" si="174"/>
        <v>0</v>
      </c>
      <c r="CH50" s="163">
        <f t="shared" si="174"/>
        <v>0</v>
      </c>
      <c r="CI50" s="163">
        <f t="shared" si="174"/>
        <v>0</v>
      </c>
      <c r="CJ50" s="171">
        <f>IFERROR(SUM(CD50:CI50),0)</f>
        <v>0</v>
      </c>
      <c r="CK50" s="172">
        <f>IFERROR(SUM(CK48:CK49),0)</f>
        <v>0</v>
      </c>
      <c r="CL50" s="163">
        <f t="shared" ref="CL50:CP50" si="175">IFERROR(SUM(CL48:CL49),0)</f>
        <v>0</v>
      </c>
      <c r="CM50" s="163">
        <f t="shared" si="175"/>
        <v>0</v>
      </c>
      <c r="CN50" s="163">
        <f t="shared" si="175"/>
        <v>0</v>
      </c>
      <c r="CO50" s="163">
        <f t="shared" si="175"/>
        <v>0</v>
      </c>
      <c r="CP50" s="163">
        <f t="shared" si="175"/>
        <v>0</v>
      </c>
      <c r="CQ50" s="171">
        <f>IFERROR(SUM(CK50:CP50),0)</f>
        <v>0</v>
      </c>
      <c r="CR50" s="172">
        <f>IFERROR(SUM(CR48:CR49),0)</f>
        <v>0</v>
      </c>
      <c r="CS50" s="163">
        <f t="shared" ref="CS50:CW50" si="176">IFERROR(SUM(CS48:CS49),0)</f>
        <v>0</v>
      </c>
      <c r="CT50" s="163">
        <f t="shared" si="176"/>
        <v>0</v>
      </c>
      <c r="CU50" s="163">
        <f t="shared" si="176"/>
        <v>0</v>
      </c>
      <c r="CV50" s="163">
        <f t="shared" si="176"/>
        <v>0</v>
      </c>
      <c r="CW50" s="163">
        <f t="shared" si="176"/>
        <v>0</v>
      </c>
      <c r="CX50" s="171">
        <f>IFERROR(SUM(CR50:CW50),0)</f>
        <v>0</v>
      </c>
      <c r="CY50" s="172">
        <f>IFERROR(SUM(CY48:CY49),0)</f>
        <v>0</v>
      </c>
      <c r="CZ50" s="163">
        <f t="shared" ref="CZ50:DD50" si="177">IFERROR(SUM(CZ48:CZ49),0)</f>
        <v>0</v>
      </c>
      <c r="DA50" s="163">
        <f t="shared" si="177"/>
        <v>0</v>
      </c>
      <c r="DB50" s="163">
        <f t="shared" si="177"/>
        <v>0</v>
      </c>
      <c r="DC50" s="163">
        <f t="shared" si="177"/>
        <v>0</v>
      </c>
      <c r="DD50" s="163">
        <f t="shared" si="177"/>
        <v>0</v>
      </c>
      <c r="DE50" s="171">
        <f>IFERROR(SUM(CY50:DD50),0)</f>
        <v>0</v>
      </c>
    </row>
    <row r="51" spans="2:109" ht="22.35" customHeight="1" thickBot="1" x14ac:dyDescent="0.3">
      <c r="B51" s="13"/>
      <c r="C51" s="13"/>
      <c r="D51" s="13"/>
      <c r="E51" s="14"/>
      <c r="F51" s="14"/>
      <c r="G51" s="14"/>
      <c r="H51" s="14"/>
      <c r="I51" s="14"/>
      <c r="J51" s="14"/>
      <c r="K51" s="12"/>
      <c r="R51" s="12"/>
      <c r="Y51" s="12"/>
      <c r="AF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row>
    <row r="52" spans="2:109" ht="22.35" customHeight="1" thickBot="1" x14ac:dyDescent="0.3">
      <c r="B52" s="36" t="s">
        <v>147</v>
      </c>
      <c r="C52" s="10"/>
      <c r="D52" s="10"/>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row>
    <row r="53" spans="2:109" ht="22.35" customHeight="1" x14ac:dyDescent="0.25">
      <c r="B53" s="35" t="s">
        <v>57</v>
      </c>
      <c r="C53" s="33" t="s">
        <v>58</v>
      </c>
      <c r="D53" s="33">
        <v>3</v>
      </c>
      <c r="E53" s="164">
        <f>E58-E48</f>
        <v>0</v>
      </c>
      <c r="F53" s="165"/>
      <c r="G53" s="165"/>
      <c r="H53" s="165"/>
      <c r="I53" s="165"/>
      <c r="J53" s="165"/>
      <c r="K53" s="171">
        <f t="shared" ref="K53:K54" si="178">IFERROR(SUM(E53:J53),0)</f>
        <v>0</v>
      </c>
      <c r="L53" s="168">
        <f>L58-L48</f>
        <v>0</v>
      </c>
      <c r="M53" s="165"/>
      <c r="N53" s="165"/>
      <c r="O53" s="165"/>
      <c r="P53" s="165"/>
      <c r="Q53" s="165"/>
      <c r="R53" s="171">
        <f t="shared" ref="R53:R54" si="179">IFERROR(SUM(L53:Q53),0)</f>
        <v>0</v>
      </c>
      <c r="S53" s="168">
        <f>S58-S48</f>
        <v>0</v>
      </c>
      <c r="T53" s="165"/>
      <c r="U53" s="165"/>
      <c r="V53" s="165"/>
      <c r="W53" s="165"/>
      <c r="X53" s="165"/>
      <c r="Y53" s="171">
        <f t="shared" ref="Y53:Y54" si="180">IFERROR(SUM(S53:X53),0)</f>
        <v>0</v>
      </c>
      <c r="Z53" s="168">
        <f>Z58-Z48</f>
        <v>0</v>
      </c>
      <c r="AA53" s="165"/>
      <c r="AB53" s="165"/>
      <c r="AC53" s="165"/>
      <c r="AD53" s="165"/>
      <c r="AE53" s="165"/>
      <c r="AF53" s="171">
        <f t="shared" ref="AF53:AF54" si="181">IFERROR(SUM(Z53:AE53),0)</f>
        <v>0</v>
      </c>
      <c r="AG53" s="168">
        <f>AG58-AG48</f>
        <v>0</v>
      </c>
      <c r="AH53" s="165"/>
      <c r="AI53" s="165"/>
      <c r="AJ53" s="165"/>
      <c r="AK53" s="165"/>
      <c r="AL53" s="165"/>
      <c r="AM53" s="171">
        <f t="shared" ref="AM53:AM54" si="182">IFERROR(SUM(AG53:AL53),0)</f>
        <v>0</v>
      </c>
      <c r="AN53" s="165"/>
      <c r="AO53" s="165"/>
      <c r="AP53" s="165"/>
      <c r="AQ53" s="165"/>
      <c r="AR53" s="165"/>
      <c r="AS53" s="165"/>
      <c r="AT53" s="174"/>
      <c r="AU53" s="173"/>
      <c r="AV53" s="165"/>
      <c r="AW53" s="165"/>
      <c r="AX53" s="165"/>
      <c r="AY53" s="165"/>
      <c r="AZ53" s="165"/>
      <c r="BA53" s="174"/>
      <c r="BB53" s="173"/>
      <c r="BC53" s="165"/>
      <c r="BD53" s="165"/>
      <c r="BE53" s="165"/>
      <c r="BF53" s="165"/>
      <c r="BG53" s="165"/>
      <c r="BH53" s="174"/>
      <c r="BI53" s="173"/>
      <c r="BJ53" s="165"/>
      <c r="BK53" s="165"/>
      <c r="BL53" s="165"/>
      <c r="BM53" s="165"/>
      <c r="BN53" s="165"/>
      <c r="BO53" s="174"/>
      <c r="BP53" s="173"/>
      <c r="BQ53" s="165"/>
      <c r="BR53" s="165"/>
      <c r="BS53" s="165"/>
      <c r="BT53" s="165"/>
      <c r="BU53" s="165"/>
      <c r="BV53" s="174"/>
      <c r="BW53" s="173"/>
      <c r="BX53" s="165"/>
      <c r="BY53" s="165"/>
      <c r="BZ53" s="165"/>
      <c r="CA53" s="165"/>
      <c r="CB53" s="165"/>
      <c r="CC53" s="174"/>
      <c r="CD53" s="173"/>
      <c r="CE53" s="165"/>
      <c r="CF53" s="165"/>
      <c r="CG53" s="165"/>
      <c r="CH53" s="165"/>
      <c r="CI53" s="165"/>
      <c r="CJ53" s="174"/>
      <c r="CK53" s="173"/>
      <c r="CL53" s="165"/>
      <c r="CM53" s="165"/>
      <c r="CN53" s="165"/>
      <c r="CO53" s="165"/>
      <c r="CP53" s="165"/>
      <c r="CQ53" s="174"/>
      <c r="CR53" s="173"/>
      <c r="CS53" s="165"/>
      <c r="CT53" s="165"/>
      <c r="CU53" s="165"/>
      <c r="CV53" s="165"/>
      <c r="CW53" s="165"/>
      <c r="CX53" s="174"/>
      <c r="CY53" s="173"/>
      <c r="CZ53" s="165"/>
      <c r="DA53" s="165"/>
      <c r="DB53" s="165"/>
      <c r="DC53" s="165"/>
      <c r="DD53" s="165"/>
      <c r="DE53" s="174"/>
    </row>
    <row r="54" spans="2:109" ht="22.35" customHeight="1" x14ac:dyDescent="0.25">
      <c r="B54" s="34" t="s">
        <v>59</v>
      </c>
      <c r="C54" s="33" t="s">
        <v>58</v>
      </c>
      <c r="D54" s="33">
        <v>3</v>
      </c>
      <c r="E54" s="164">
        <f>E59-E49</f>
        <v>0</v>
      </c>
      <c r="F54" s="165"/>
      <c r="G54" s="165"/>
      <c r="H54" s="165"/>
      <c r="I54" s="165"/>
      <c r="J54" s="165"/>
      <c r="K54" s="171">
        <f t="shared" si="178"/>
        <v>0</v>
      </c>
      <c r="L54" s="168">
        <f>L59-L49</f>
        <v>0</v>
      </c>
      <c r="M54" s="165"/>
      <c r="N54" s="165"/>
      <c r="O54" s="165"/>
      <c r="P54" s="165"/>
      <c r="Q54" s="165"/>
      <c r="R54" s="171">
        <f t="shared" si="179"/>
        <v>0</v>
      </c>
      <c r="S54" s="168">
        <f>S59-S49</f>
        <v>0</v>
      </c>
      <c r="T54" s="165"/>
      <c r="U54" s="165"/>
      <c r="V54" s="165"/>
      <c r="W54" s="165"/>
      <c r="X54" s="165"/>
      <c r="Y54" s="171">
        <f t="shared" si="180"/>
        <v>0</v>
      </c>
      <c r="Z54" s="168">
        <f>Z59-Z49</f>
        <v>0</v>
      </c>
      <c r="AA54" s="165"/>
      <c r="AB54" s="165"/>
      <c r="AC54" s="165"/>
      <c r="AD54" s="165"/>
      <c r="AE54" s="165"/>
      <c r="AF54" s="171">
        <f t="shared" si="181"/>
        <v>0</v>
      </c>
      <c r="AG54" s="168">
        <f>AG59-AG49</f>
        <v>0</v>
      </c>
      <c r="AH54" s="165"/>
      <c r="AI54" s="165"/>
      <c r="AJ54" s="165"/>
      <c r="AK54" s="165"/>
      <c r="AL54" s="165"/>
      <c r="AM54" s="171">
        <f t="shared" si="182"/>
        <v>0</v>
      </c>
      <c r="AN54" s="165"/>
      <c r="AO54" s="165"/>
      <c r="AP54" s="165"/>
      <c r="AQ54" s="165"/>
      <c r="AR54" s="165"/>
      <c r="AS54" s="165"/>
      <c r="AT54" s="174"/>
      <c r="AU54" s="173"/>
      <c r="AV54" s="165"/>
      <c r="AW54" s="165"/>
      <c r="AX54" s="165"/>
      <c r="AY54" s="165"/>
      <c r="AZ54" s="165"/>
      <c r="BA54" s="174"/>
      <c r="BB54" s="173"/>
      <c r="BC54" s="165"/>
      <c r="BD54" s="165"/>
      <c r="BE54" s="165"/>
      <c r="BF54" s="165"/>
      <c r="BG54" s="165"/>
      <c r="BH54" s="174"/>
      <c r="BI54" s="173"/>
      <c r="BJ54" s="165"/>
      <c r="BK54" s="165"/>
      <c r="BL54" s="165"/>
      <c r="BM54" s="165"/>
      <c r="BN54" s="165"/>
      <c r="BO54" s="174"/>
      <c r="BP54" s="173"/>
      <c r="BQ54" s="165"/>
      <c r="BR54" s="165"/>
      <c r="BS54" s="165"/>
      <c r="BT54" s="165"/>
      <c r="BU54" s="165"/>
      <c r="BV54" s="174"/>
      <c r="BW54" s="173"/>
      <c r="BX54" s="165"/>
      <c r="BY54" s="165"/>
      <c r="BZ54" s="165"/>
      <c r="CA54" s="165"/>
      <c r="CB54" s="165"/>
      <c r="CC54" s="174"/>
      <c r="CD54" s="173"/>
      <c r="CE54" s="165"/>
      <c r="CF54" s="165"/>
      <c r="CG54" s="165"/>
      <c r="CH54" s="165"/>
      <c r="CI54" s="165"/>
      <c r="CJ54" s="174"/>
      <c r="CK54" s="173"/>
      <c r="CL54" s="165"/>
      <c r="CM54" s="165"/>
      <c r="CN54" s="165"/>
      <c r="CO54" s="165"/>
      <c r="CP54" s="165"/>
      <c r="CQ54" s="174"/>
      <c r="CR54" s="173"/>
      <c r="CS54" s="165"/>
      <c r="CT54" s="165"/>
      <c r="CU54" s="165"/>
      <c r="CV54" s="165"/>
      <c r="CW54" s="165"/>
      <c r="CX54" s="174"/>
      <c r="CY54" s="173"/>
      <c r="CZ54" s="165"/>
      <c r="DA54" s="165"/>
      <c r="DB54" s="165"/>
      <c r="DC54" s="165"/>
      <c r="DD54" s="165"/>
      <c r="DE54" s="174"/>
    </row>
    <row r="55" spans="2:109" ht="22.35" customHeight="1" x14ac:dyDescent="0.25">
      <c r="B55" s="34" t="s">
        <v>60</v>
      </c>
      <c r="C55" s="33" t="s">
        <v>58</v>
      </c>
      <c r="D55" s="33">
        <v>3</v>
      </c>
      <c r="E55" s="163">
        <f t="shared" ref="E55:J55" si="183">IFERROR(SUM(E53:E54),0)</f>
        <v>0</v>
      </c>
      <c r="F55" s="163">
        <f t="shared" si="183"/>
        <v>0</v>
      </c>
      <c r="G55" s="163">
        <f t="shared" si="183"/>
        <v>0</v>
      </c>
      <c r="H55" s="163">
        <f t="shared" si="183"/>
        <v>0</v>
      </c>
      <c r="I55" s="163">
        <f t="shared" si="183"/>
        <v>0</v>
      </c>
      <c r="J55" s="163">
        <f t="shared" si="183"/>
        <v>0</v>
      </c>
      <c r="K55" s="171">
        <f>IFERROR(SUM(E55:J55),0)</f>
        <v>0</v>
      </c>
      <c r="L55" s="172">
        <f t="shared" ref="L55" si="184">IFERROR(SUM(L53:L54),0)</f>
        <v>0</v>
      </c>
      <c r="M55" s="163">
        <f t="shared" ref="M55:Q55" si="185">IFERROR(SUM(M53:M54),0)</f>
        <v>0</v>
      </c>
      <c r="N55" s="163">
        <f t="shared" si="185"/>
        <v>0</v>
      </c>
      <c r="O55" s="163">
        <f t="shared" si="185"/>
        <v>0</v>
      </c>
      <c r="P55" s="163">
        <f t="shared" si="185"/>
        <v>0</v>
      </c>
      <c r="Q55" s="163">
        <f t="shared" si="185"/>
        <v>0</v>
      </c>
      <c r="R55" s="171">
        <f>IFERROR(SUM(L55:Q55),0)</f>
        <v>0</v>
      </c>
      <c r="S55" s="172">
        <f t="shared" ref="S55" si="186">IFERROR(SUM(S53:S54),0)</f>
        <v>0</v>
      </c>
      <c r="T55" s="163">
        <f t="shared" ref="T55:X55" si="187">IFERROR(SUM(T53:T54),0)</f>
        <v>0</v>
      </c>
      <c r="U55" s="163">
        <f t="shared" si="187"/>
        <v>0</v>
      </c>
      <c r="V55" s="163">
        <f t="shared" si="187"/>
        <v>0</v>
      </c>
      <c r="W55" s="163">
        <f t="shared" si="187"/>
        <v>0</v>
      </c>
      <c r="X55" s="163">
        <f t="shared" si="187"/>
        <v>0</v>
      </c>
      <c r="Y55" s="171">
        <f>IFERROR(SUM(S55:X55),0)</f>
        <v>0</v>
      </c>
      <c r="Z55" s="172">
        <f t="shared" ref="Z55" si="188">IFERROR(SUM(Z53:Z54),0)</f>
        <v>0</v>
      </c>
      <c r="AA55" s="163">
        <f t="shared" ref="AA55:AE55" si="189">IFERROR(SUM(AA53:AA54),0)</f>
        <v>0</v>
      </c>
      <c r="AB55" s="163">
        <f t="shared" si="189"/>
        <v>0</v>
      </c>
      <c r="AC55" s="163">
        <f t="shared" si="189"/>
        <v>0</v>
      </c>
      <c r="AD55" s="163">
        <f t="shared" si="189"/>
        <v>0</v>
      </c>
      <c r="AE55" s="163">
        <f t="shared" si="189"/>
        <v>0</v>
      </c>
      <c r="AF55" s="171">
        <f>IFERROR(SUM(Z55:AE55),0)</f>
        <v>0</v>
      </c>
      <c r="AG55" s="172">
        <f t="shared" ref="AG55:AL55" si="190">IFERROR(SUM(AG53:AG54),0)</f>
        <v>0</v>
      </c>
      <c r="AH55" s="163">
        <f t="shared" si="190"/>
        <v>0</v>
      </c>
      <c r="AI55" s="163">
        <f t="shared" si="190"/>
        <v>0</v>
      </c>
      <c r="AJ55" s="163">
        <f t="shared" si="190"/>
        <v>0</v>
      </c>
      <c r="AK55" s="163">
        <f t="shared" si="190"/>
        <v>0</v>
      </c>
      <c r="AL55" s="163">
        <f t="shared" si="190"/>
        <v>0</v>
      </c>
      <c r="AM55" s="171">
        <f>IFERROR(SUM(AG55:AL55),0)</f>
        <v>0</v>
      </c>
      <c r="AN55" s="163">
        <f>IFERROR(SUM(AN53:AN54),0)</f>
        <v>0</v>
      </c>
      <c r="AO55" s="163">
        <f t="shared" ref="AO55:AS55" si="191">IFERROR(SUM(AO53:AO54),0)</f>
        <v>0</v>
      </c>
      <c r="AP55" s="163">
        <f t="shared" si="191"/>
        <v>0</v>
      </c>
      <c r="AQ55" s="163">
        <f t="shared" si="191"/>
        <v>0</v>
      </c>
      <c r="AR55" s="163">
        <f t="shared" si="191"/>
        <v>0</v>
      </c>
      <c r="AS55" s="163">
        <f t="shared" si="191"/>
        <v>0</v>
      </c>
      <c r="AT55" s="171">
        <f>IFERROR(SUM(AN55:AS55),0)</f>
        <v>0</v>
      </c>
      <c r="AU55" s="172">
        <f>IFERROR(SUM(AU53:AU54),0)</f>
        <v>0</v>
      </c>
      <c r="AV55" s="163">
        <f t="shared" ref="AV55:AZ55" si="192">IFERROR(SUM(AV53:AV54),0)</f>
        <v>0</v>
      </c>
      <c r="AW55" s="163">
        <f t="shared" si="192"/>
        <v>0</v>
      </c>
      <c r="AX55" s="163">
        <f t="shared" si="192"/>
        <v>0</v>
      </c>
      <c r="AY55" s="163">
        <f t="shared" si="192"/>
        <v>0</v>
      </c>
      <c r="AZ55" s="163">
        <f t="shared" si="192"/>
        <v>0</v>
      </c>
      <c r="BA55" s="171">
        <f>IFERROR(SUM(AU55:AZ55),0)</f>
        <v>0</v>
      </c>
      <c r="BB55" s="172">
        <f>IFERROR(SUM(BB53:BB54),0)</f>
        <v>0</v>
      </c>
      <c r="BC55" s="163">
        <f t="shared" ref="BC55:BG55" si="193">IFERROR(SUM(BC53:BC54),0)</f>
        <v>0</v>
      </c>
      <c r="BD55" s="163">
        <f t="shared" si="193"/>
        <v>0</v>
      </c>
      <c r="BE55" s="163">
        <f t="shared" si="193"/>
        <v>0</v>
      </c>
      <c r="BF55" s="163">
        <f t="shared" si="193"/>
        <v>0</v>
      </c>
      <c r="BG55" s="163">
        <f t="shared" si="193"/>
        <v>0</v>
      </c>
      <c r="BH55" s="171">
        <f>IFERROR(SUM(BB55:BG55),0)</f>
        <v>0</v>
      </c>
      <c r="BI55" s="172">
        <f>IFERROR(SUM(BI53:BI54),0)</f>
        <v>0</v>
      </c>
      <c r="BJ55" s="163">
        <f t="shared" ref="BJ55:BN55" si="194">IFERROR(SUM(BJ53:BJ54),0)</f>
        <v>0</v>
      </c>
      <c r="BK55" s="163">
        <f t="shared" si="194"/>
        <v>0</v>
      </c>
      <c r="BL55" s="163">
        <f t="shared" si="194"/>
        <v>0</v>
      </c>
      <c r="BM55" s="163">
        <f t="shared" si="194"/>
        <v>0</v>
      </c>
      <c r="BN55" s="163">
        <f t="shared" si="194"/>
        <v>0</v>
      </c>
      <c r="BO55" s="171">
        <f>IFERROR(SUM(BI55:BN55),0)</f>
        <v>0</v>
      </c>
      <c r="BP55" s="172">
        <f>IFERROR(SUM(BP53:BP54),0)</f>
        <v>0</v>
      </c>
      <c r="BQ55" s="163">
        <f t="shared" ref="BQ55:BU55" si="195">IFERROR(SUM(BQ53:BQ54),0)</f>
        <v>0</v>
      </c>
      <c r="BR55" s="163">
        <f t="shared" si="195"/>
        <v>0</v>
      </c>
      <c r="BS55" s="163">
        <f t="shared" si="195"/>
        <v>0</v>
      </c>
      <c r="BT55" s="163">
        <f t="shared" si="195"/>
        <v>0</v>
      </c>
      <c r="BU55" s="163">
        <f t="shared" si="195"/>
        <v>0</v>
      </c>
      <c r="BV55" s="171">
        <f>IFERROR(SUM(BP55:BU55),0)</f>
        <v>0</v>
      </c>
      <c r="BW55" s="172">
        <f>IFERROR(SUM(BW53:BW54),0)</f>
        <v>0</v>
      </c>
      <c r="BX55" s="163">
        <f t="shared" ref="BX55:CB55" si="196">IFERROR(SUM(BX53:BX54),0)</f>
        <v>0</v>
      </c>
      <c r="BY55" s="163">
        <f t="shared" si="196"/>
        <v>0</v>
      </c>
      <c r="BZ55" s="163">
        <f t="shared" si="196"/>
        <v>0</v>
      </c>
      <c r="CA55" s="163">
        <f t="shared" si="196"/>
        <v>0</v>
      </c>
      <c r="CB55" s="163">
        <f t="shared" si="196"/>
        <v>0</v>
      </c>
      <c r="CC55" s="171">
        <f>IFERROR(SUM(BW55:CB55),0)</f>
        <v>0</v>
      </c>
      <c r="CD55" s="172">
        <f>IFERROR(SUM(CD53:CD54),0)</f>
        <v>0</v>
      </c>
      <c r="CE55" s="163">
        <f t="shared" ref="CE55:CI55" si="197">IFERROR(SUM(CE53:CE54),0)</f>
        <v>0</v>
      </c>
      <c r="CF55" s="163">
        <f t="shared" si="197"/>
        <v>0</v>
      </c>
      <c r="CG55" s="163">
        <f t="shared" si="197"/>
        <v>0</v>
      </c>
      <c r="CH55" s="163">
        <f t="shared" si="197"/>
        <v>0</v>
      </c>
      <c r="CI55" s="163">
        <f t="shared" si="197"/>
        <v>0</v>
      </c>
      <c r="CJ55" s="171">
        <f>IFERROR(SUM(CD55:CI55),0)</f>
        <v>0</v>
      </c>
      <c r="CK55" s="172">
        <f>IFERROR(SUM(CK53:CK54),0)</f>
        <v>0</v>
      </c>
      <c r="CL55" s="163">
        <f t="shared" ref="CL55:CP55" si="198">IFERROR(SUM(CL53:CL54),0)</f>
        <v>0</v>
      </c>
      <c r="CM55" s="163">
        <f t="shared" si="198"/>
        <v>0</v>
      </c>
      <c r="CN55" s="163">
        <f t="shared" si="198"/>
        <v>0</v>
      </c>
      <c r="CO55" s="163">
        <f t="shared" si="198"/>
        <v>0</v>
      </c>
      <c r="CP55" s="163">
        <f t="shared" si="198"/>
        <v>0</v>
      </c>
      <c r="CQ55" s="171">
        <f>IFERROR(SUM(CK55:CP55),0)</f>
        <v>0</v>
      </c>
      <c r="CR55" s="172">
        <f>IFERROR(SUM(CR53:CR54),0)</f>
        <v>0</v>
      </c>
      <c r="CS55" s="163">
        <f t="shared" ref="CS55:CW55" si="199">IFERROR(SUM(CS53:CS54),0)</f>
        <v>0</v>
      </c>
      <c r="CT55" s="163">
        <f t="shared" si="199"/>
        <v>0</v>
      </c>
      <c r="CU55" s="163">
        <f t="shared" si="199"/>
        <v>0</v>
      </c>
      <c r="CV55" s="163">
        <f t="shared" si="199"/>
        <v>0</v>
      </c>
      <c r="CW55" s="163">
        <f t="shared" si="199"/>
        <v>0</v>
      </c>
      <c r="CX55" s="171">
        <f>IFERROR(SUM(CR55:CW55),0)</f>
        <v>0</v>
      </c>
      <c r="CY55" s="172">
        <f>IFERROR(SUM(CY53:CY54),0)</f>
        <v>0</v>
      </c>
      <c r="CZ55" s="163">
        <f t="shared" ref="CZ55:DD55" si="200">IFERROR(SUM(CZ53:CZ54),0)</f>
        <v>0</v>
      </c>
      <c r="DA55" s="163">
        <f t="shared" si="200"/>
        <v>0</v>
      </c>
      <c r="DB55" s="163">
        <f t="shared" si="200"/>
        <v>0</v>
      </c>
      <c r="DC55" s="163">
        <f t="shared" si="200"/>
        <v>0</v>
      </c>
      <c r="DD55" s="163">
        <f t="shared" si="200"/>
        <v>0</v>
      </c>
      <c r="DE55" s="171">
        <f>IFERROR(SUM(CY55:DD55),0)</f>
        <v>0</v>
      </c>
    </row>
    <row r="56" spans="2:109" ht="15" thickBot="1" x14ac:dyDescent="0.3">
      <c r="E56" s="81"/>
      <c r="F56" s="81"/>
      <c r="G56" s="81"/>
      <c r="H56" s="81"/>
      <c r="I56" s="81"/>
      <c r="J56" s="81"/>
      <c r="K56" s="81"/>
      <c r="R56" s="81"/>
      <c r="Y56" s="81"/>
      <c r="AF56" s="81"/>
      <c r="AM56" s="81"/>
    </row>
    <row r="57" spans="2:109" ht="22.35" customHeight="1" thickBot="1" x14ac:dyDescent="0.3">
      <c r="B57" s="36" t="s">
        <v>148</v>
      </c>
      <c r="C57" s="10"/>
      <c r="D57" s="10"/>
      <c r="E57" s="146" t="s">
        <v>145</v>
      </c>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row>
    <row r="58" spans="2:109" ht="22.35" customHeight="1" x14ac:dyDescent="0.25">
      <c r="B58" s="35" t="s">
        <v>57</v>
      </c>
      <c r="C58" s="33" t="s">
        <v>58</v>
      </c>
      <c r="D58" s="33">
        <v>3</v>
      </c>
      <c r="E58" s="164">
        <f>K58</f>
        <v>0</v>
      </c>
      <c r="F58" s="165"/>
      <c r="G58" s="165"/>
      <c r="H58" s="165"/>
      <c r="I58" s="165"/>
      <c r="J58" s="165"/>
      <c r="K58" s="171">
        <f>INDEX(wat_opex, 1, MATCH(K$17,wat_years,0))</f>
        <v>0</v>
      </c>
      <c r="L58" s="168">
        <f>R58</f>
        <v>0</v>
      </c>
      <c r="M58" s="165"/>
      <c r="N58" s="165"/>
      <c r="O58" s="165"/>
      <c r="P58" s="165"/>
      <c r="Q58" s="165"/>
      <c r="R58" s="171">
        <f>INDEX(wat_opex, 1, MATCH(R$17,wat_years,0))</f>
        <v>0</v>
      </c>
      <c r="S58" s="168">
        <f>Y58</f>
        <v>0</v>
      </c>
      <c r="T58" s="165"/>
      <c r="U58" s="165"/>
      <c r="V58" s="165"/>
      <c r="W58" s="165"/>
      <c r="X58" s="165"/>
      <c r="Y58" s="171">
        <f>INDEX(wat_opex, 1, MATCH(Y$17,wat_years,0))</f>
        <v>0</v>
      </c>
      <c r="Z58" s="168">
        <f>AF58</f>
        <v>0</v>
      </c>
      <c r="AA58" s="165"/>
      <c r="AB58" s="165"/>
      <c r="AC58" s="165"/>
      <c r="AD58" s="165"/>
      <c r="AE58" s="165"/>
      <c r="AF58" s="171">
        <f>INDEX(wat_opex, 1, MATCH(AF$17,wat_years,0))</f>
        <v>0</v>
      </c>
      <c r="AG58" s="168">
        <f>AM58</f>
        <v>0</v>
      </c>
      <c r="AH58" s="165"/>
      <c r="AI58" s="165"/>
      <c r="AJ58" s="165"/>
      <c r="AK58" s="165"/>
      <c r="AL58" s="165"/>
      <c r="AM58" s="171">
        <f>INDEX(wat_opex, 1, MATCH(AM$17,wat_years,0))</f>
        <v>0</v>
      </c>
      <c r="AN58" s="168">
        <f>AT58</f>
        <v>0</v>
      </c>
      <c r="AO58" s="165"/>
      <c r="AP58" s="165"/>
      <c r="AQ58" s="165"/>
      <c r="AR58" s="165"/>
      <c r="AS58" s="165"/>
      <c r="AT58" s="171">
        <f>INDEX(wat_opex, 1, MATCH(AT$16,wat_years,0))/5</f>
        <v>0</v>
      </c>
      <c r="AU58" s="168">
        <f>BA58</f>
        <v>0</v>
      </c>
      <c r="AV58" s="165"/>
      <c r="AW58" s="165"/>
      <c r="AX58" s="165"/>
      <c r="AY58" s="165"/>
      <c r="AZ58" s="165"/>
      <c r="BA58" s="171">
        <f>INDEX(wat_opex, 1, MATCH(BA$16,wat_years,0))/5</f>
        <v>0</v>
      </c>
      <c r="BB58" s="168">
        <f>BH58</f>
        <v>0</v>
      </c>
      <c r="BC58" s="165"/>
      <c r="BD58" s="165"/>
      <c r="BE58" s="165"/>
      <c r="BF58" s="165"/>
      <c r="BG58" s="165"/>
      <c r="BH58" s="171">
        <f>INDEX(wat_opex, 1, MATCH(BH$16,wat_years,0))/5</f>
        <v>0</v>
      </c>
      <c r="BI58" s="168">
        <f>BO58</f>
        <v>0</v>
      </c>
      <c r="BJ58" s="165"/>
      <c r="BK58" s="165"/>
      <c r="BL58" s="165"/>
      <c r="BM58" s="165"/>
      <c r="BN58" s="165"/>
      <c r="BO58" s="171">
        <f>INDEX(wat_opex, 1, MATCH(BO$16,wat_years,0))/5</f>
        <v>0</v>
      </c>
      <c r="BP58" s="168">
        <f>BV58</f>
        <v>0</v>
      </c>
      <c r="BQ58" s="165"/>
      <c r="BR58" s="165"/>
      <c r="BS58" s="165"/>
      <c r="BT58" s="165"/>
      <c r="BU58" s="165"/>
      <c r="BV58" s="171">
        <f>INDEX(wat_opex, 1, MATCH(BV$16,wat_years,0))/5</f>
        <v>0</v>
      </c>
      <c r="BW58" s="168">
        <f>CC58</f>
        <v>0</v>
      </c>
      <c r="BX58" s="165"/>
      <c r="BY58" s="165"/>
      <c r="BZ58" s="165"/>
      <c r="CA58" s="165"/>
      <c r="CB58" s="165"/>
      <c r="CC58" s="171">
        <f>INDEX(wat_opex, 1, MATCH(CC$16,wat_years,0))/5</f>
        <v>0</v>
      </c>
      <c r="CD58" s="168">
        <f>CJ58</f>
        <v>0</v>
      </c>
      <c r="CE58" s="165"/>
      <c r="CF58" s="165"/>
      <c r="CG58" s="165"/>
      <c r="CH58" s="165"/>
      <c r="CI58" s="165"/>
      <c r="CJ58" s="171">
        <f>INDEX(wat_opex, 1, MATCH(CJ$16,wat_years,0))/5</f>
        <v>0</v>
      </c>
      <c r="CK58" s="168">
        <f>CQ58</f>
        <v>0</v>
      </c>
      <c r="CL58" s="165"/>
      <c r="CM58" s="165"/>
      <c r="CN58" s="165"/>
      <c r="CO58" s="165"/>
      <c r="CP58" s="165"/>
      <c r="CQ58" s="171">
        <f>INDEX(wat_opex, 1, MATCH(CQ$16,wat_years,0))/5</f>
        <v>0</v>
      </c>
      <c r="CR58" s="168">
        <f>CX58</f>
        <v>0</v>
      </c>
      <c r="CS58" s="165"/>
      <c r="CT58" s="165"/>
      <c r="CU58" s="165"/>
      <c r="CV58" s="165"/>
      <c r="CW58" s="165"/>
      <c r="CX58" s="171">
        <f>INDEX(wat_opex, 1, MATCH(CX$16,wat_years,0))/5</f>
        <v>0</v>
      </c>
      <c r="CY58" s="168">
        <f>DE58</f>
        <v>0</v>
      </c>
      <c r="CZ58" s="165"/>
      <c r="DA58" s="165"/>
      <c r="DB58" s="165"/>
      <c r="DC58" s="165"/>
      <c r="DD58" s="165"/>
      <c r="DE58" s="171">
        <f>INDEX(wat_opex, 1, MATCH(DE$16,wat_years,0))/5</f>
        <v>0</v>
      </c>
    </row>
    <row r="59" spans="2:109" ht="22.35" customHeight="1" x14ac:dyDescent="0.25">
      <c r="B59" s="34" t="s">
        <v>59</v>
      </c>
      <c r="C59" s="33" t="s">
        <v>58</v>
      </c>
      <c r="D59" s="33">
        <v>3</v>
      </c>
      <c r="E59" s="164">
        <f>K59</f>
        <v>0</v>
      </c>
      <c r="F59" s="165"/>
      <c r="G59" s="165"/>
      <c r="H59" s="165"/>
      <c r="I59" s="165"/>
      <c r="J59" s="165"/>
      <c r="K59" s="171">
        <f>INDEX(wat_capex, 1, MATCH(K$17,wat_years,0))</f>
        <v>0</v>
      </c>
      <c r="L59" s="168">
        <f>R59</f>
        <v>0</v>
      </c>
      <c r="M59" s="165"/>
      <c r="N59" s="165"/>
      <c r="O59" s="165"/>
      <c r="P59" s="165"/>
      <c r="Q59" s="165"/>
      <c r="R59" s="171">
        <f>INDEX(wat_capex, 1, MATCH(R$17,wat_years,0))</f>
        <v>0</v>
      </c>
      <c r="S59" s="168">
        <f>Y59</f>
        <v>0</v>
      </c>
      <c r="T59" s="165"/>
      <c r="U59" s="165"/>
      <c r="V59" s="165"/>
      <c r="W59" s="165"/>
      <c r="X59" s="165"/>
      <c r="Y59" s="171">
        <f>INDEX(wat_capex, 1, MATCH(Y$17,wat_years,0))</f>
        <v>0</v>
      </c>
      <c r="Z59" s="168">
        <f>AF59</f>
        <v>0</v>
      </c>
      <c r="AA59" s="165"/>
      <c r="AB59" s="165"/>
      <c r="AC59" s="165"/>
      <c r="AD59" s="165"/>
      <c r="AE59" s="165"/>
      <c r="AF59" s="171">
        <f>INDEX(wat_capex, 1, MATCH(AF$17,wat_years,0))</f>
        <v>0</v>
      </c>
      <c r="AG59" s="168">
        <f>AM59</f>
        <v>0</v>
      </c>
      <c r="AH59" s="165"/>
      <c r="AI59" s="165"/>
      <c r="AJ59" s="165"/>
      <c r="AK59" s="165"/>
      <c r="AL59" s="165"/>
      <c r="AM59" s="171">
        <f>INDEX(wat_capex, 1, MATCH(AM$17,wat_years,0))</f>
        <v>0</v>
      </c>
      <c r="AN59" s="168">
        <f>AT59</f>
        <v>0</v>
      </c>
      <c r="AO59" s="165"/>
      <c r="AP59" s="165"/>
      <c r="AQ59" s="165"/>
      <c r="AR59" s="165"/>
      <c r="AS59" s="165"/>
      <c r="AT59" s="171">
        <f>INDEX(wat_capex, 1, MATCH(AT$16,wat_years,0))/5</f>
        <v>0</v>
      </c>
      <c r="AU59" s="168">
        <f>BA59</f>
        <v>0</v>
      </c>
      <c r="AV59" s="165"/>
      <c r="AW59" s="165"/>
      <c r="AX59" s="165"/>
      <c r="AY59" s="165"/>
      <c r="AZ59" s="165"/>
      <c r="BA59" s="171">
        <f>INDEX(wat_capex, 1, MATCH(BA$16,wat_years,0))/5</f>
        <v>0</v>
      </c>
      <c r="BB59" s="168">
        <f>BH59</f>
        <v>0</v>
      </c>
      <c r="BC59" s="165"/>
      <c r="BD59" s="165"/>
      <c r="BE59" s="165"/>
      <c r="BF59" s="165"/>
      <c r="BG59" s="165"/>
      <c r="BH59" s="171">
        <f>INDEX(wat_capex, 1, MATCH(BH$16,wat_years,0))/5</f>
        <v>0</v>
      </c>
      <c r="BI59" s="168">
        <f>BO59</f>
        <v>0</v>
      </c>
      <c r="BJ59" s="165"/>
      <c r="BK59" s="165"/>
      <c r="BL59" s="165"/>
      <c r="BM59" s="165"/>
      <c r="BN59" s="165"/>
      <c r="BO59" s="171">
        <f>INDEX(wat_capex, 1, MATCH(BO$16,wat_years,0))/5</f>
        <v>0</v>
      </c>
      <c r="BP59" s="168">
        <f>BV59</f>
        <v>0</v>
      </c>
      <c r="BQ59" s="165"/>
      <c r="BR59" s="165"/>
      <c r="BS59" s="165"/>
      <c r="BT59" s="165"/>
      <c r="BU59" s="165"/>
      <c r="BV59" s="171">
        <f>INDEX(wat_capex, 1, MATCH(BV$16,wat_years,0))/5</f>
        <v>0</v>
      </c>
      <c r="BW59" s="168">
        <f>CC59</f>
        <v>0</v>
      </c>
      <c r="BX59" s="165"/>
      <c r="BY59" s="165"/>
      <c r="BZ59" s="165"/>
      <c r="CA59" s="165"/>
      <c r="CB59" s="165"/>
      <c r="CC59" s="171">
        <f>INDEX(wat_capex, 1, MATCH(CC$16,wat_years,0))/5</f>
        <v>0</v>
      </c>
      <c r="CD59" s="168">
        <f>CJ59</f>
        <v>0</v>
      </c>
      <c r="CE59" s="165"/>
      <c r="CF59" s="165"/>
      <c r="CG59" s="165"/>
      <c r="CH59" s="165"/>
      <c r="CI59" s="165"/>
      <c r="CJ59" s="171">
        <f>INDEX(wat_capex, 1, MATCH(CJ$16,wat_years,0))/5</f>
        <v>0</v>
      </c>
      <c r="CK59" s="168">
        <f>CQ59</f>
        <v>0</v>
      </c>
      <c r="CL59" s="165"/>
      <c r="CM59" s="165"/>
      <c r="CN59" s="165"/>
      <c r="CO59" s="165"/>
      <c r="CP59" s="165"/>
      <c r="CQ59" s="171">
        <f>INDEX(wat_capex, 1, MATCH(CQ$16,wat_years,0))/5</f>
        <v>0</v>
      </c>
      <c r="CR59" s="168">
        <f>CX59</f>
        <v>0</v>
      </c>
      <c r="CS59" s="165"/>
      <c r="CT59" s="165"/>
      <c r="CU59" s="165"/>
      <c r="CV59" s="165"/>
      <c r="CW59" s="165"/>
      <c r="CX59" s="171">
        <f>INDEX(wat_capex, 1, MATCH(CX$16,wat_years,0))/5</f>
        <v>0</v>
      </c>
      <c r="CY59" s="168">
        <f>DE59</f>
        <v>0</v>
      </c>
      <c r="CZ59" s="165"/>
      <c r="DA59" s="165"/>
      <c r="DB59" s="165"/>
      <c r="DC59" s="165"/>
      <c r="DD59" s="165"/>
      <c r="DE59" s="171">
        <f>INDEX(wat_capex, 1, MATCH(DE$16,wat_years,0))/5</f>
        <v>0</v>
      </c>
    </row>
    <row r="60" spans="2:109" ht="22.35" customHeight="1" x14ac:dyDescent="0.25">
      <c r="B60" s="34" t="s">
        <v>60</v>
      </c>
      <c r="C60" s="33" t="s">
        <v>58</v>
      </c>
      <c r="D60" s="33">
        <v>3</v>
      </c>
      <c r="E60" s="163">
        <f t="shared" ref="E60:J60" si="201">IFERROR(SUM(E58:E59),0)</f>
        <v>0</v>
      </c>
      <c r="F60" s="163">
        <f>IFERROR(SUM(F58:F59),0)</f>
        <v>0</v>
      </c>
      <c r="G60" s="163">
        <f t="shared" si="201"/>
        <v>0</v>
      </c>
      <c r="H60" s="163">
        <f t="shared" si="201"/>
        <v>0</v>
      </c>
      <c r="I60" s="163">
        <f t="shared" si="201"/>
        <v>0</v>
      </c>
      <c r="J60" s="163">
        <f t="shared" si="201"/>
        <v>0</v>
      </c>
      <c r="K60" s="171">
        <f>IFERROR(SUM(E60:J60),0)</f>
        <v>0</v>
      </c>
      <c r="L60" s="172">
        <f t="shared" ref="L60:Q60" si="202">IFERROR(SUM(L58:L59),0)</f>
        <v>0</v>
      </c>
      <c r="M60" s="163">
        <f t="shared" si="202"/>
        <v>0</v>
      </c>
      <c r="N60" s="163">
        <f t="shared" si="202"/>
        <v>0</v>
      </c>
      <c r="O60" s="163">
        <f t="shared" si="202"/>
        <v>0</v>
      </c>
      <c r="P60" s="163">
        <f t="shared" si="202"/>
        <v>0</v>
      </c>
      <c r="Q60" s="163">
        <f t="shared" si="202"/>
        <v>0</v>
      </c>
      <c r="R60" s="171">
        <f>IFERROR(SUM(L60:Q60),0)</f>
        <v>0</v>
      </c>
      <c r="S60" s="172">
        <f t="shared" ref="S60:X60" si="203">IFERROR(SUM(S58:S59),0)</f>
        <v>0</v>
      </c>
      <c r="T60" s="163">
        <f t="shared" si="203"/>
        <v>0</v>
      </c>
      <c r="U60" s="163">
        <f t="shared" si="203"/>
        <v>0</v>
      </c>
      <c r="V60" s="163">
        <f t="shared" si="203"/>
        <v>0</v>
      </c>
      <c r="W60" s="163">
        <f t="shared" si="203"/>
        <v>0</v>
      </c>
      <c r="X60" s="163">
        <f t="shared" si="203"/>
        <v>0</v>
      </c>
      <c r="Y60" s="171">
        <f>IFERROR(SUM(S60:X60),0)</f>
        <v>0</v>
      </c>
      <c r="Z60" s="172">
        <f t="shared" ref="Z60:AE60" si="204">IFERROR(SUM(Z58:Z59),0)</f>
        <v>0</v>
      </c>
      <c r="AA60" s="163">
        <f t="shared" si="204"/>
        <v>0</v>
      </c>
      <c r="AB60" s="163">
        <f t="shared" si="204"/>
        <v>0</v>
      </c>
      <c r="AC60" s="163">
        <f t="shared" si="204"/>
        <v>0</v>
      </c>
      <c r="AD60" s="163">
        <f t="shared" si="204"/>
        <v>0</v>
      </c>
      <c r="AE60" s="163">
        <f t="shared" si="204"/>
        <v>0</v>
      </c>
      <c r="AF60" s="171">
        <f>IFERROR(SUM(Z60:AE60),0)</f>
        <v>0</v>
      </c>
      <c r="AG60" s="172">
        <f t="shared" ref="AG60:AL60" si="205">IFERROR(SUM(AG58:AG59),0)</f>
        <v>0</v>
      </c>
      <c r="AH60" s="163">
        <f t="shared" si="205"/>
        <v>0</v>
      </c>
      <c r="AI60" s="163">
        <f t="shared" si="205"/>
        <v>0</v>
      </c>
      <c r="AJ60" s="163">
        <f t="shared" si="205"/>
        <v>0</v>
      </c>
      <c r="AK60" s="163">
        <f t="shared" si="205"/>
        <v>0</v>
      </c>
      <c r="AL60" s="163">
        <f t="shared" si="205"/>
        <v>0</v>
      </c>
      <c r="AM60" s="171">
        <f>IFERROR(SUM(AG60:AL60),0)</f>
        <v>0</v>
      </c>
      <c r="AN60" s="172">
        <f t="shared" ref="AN60:AS60" si="206">IFERROR(SUM(AN58:AN59),0)</f>
        <v>0</v>
      </c>
      <c r="AO60" s="163">
        <f t="shared" si="206"/>
        <v>0</v>
      </c>
      <c r="AP60" s="163">
        <f t="shared" si="206"/>
        <v>0</v>
      </c>
      <c r="AQ60" s="163">
        <f t="shared" si="206"/>
        <v>0</v>
      </c>
      <c r="AR60" s="163">
        <f t="shared" si="206"/>
        <v>0</v>
      </c>
      <c r="AS60" s="163">
        <f t="shared" si="206"/>
        <v>0</v>
      </c>
      <c r="AT60" s="171">
        <f>IFERROR(SUM(AN60:AS60),0)</f>
        <v>0</v>
      </c>
      <c r="AU60" s="172">
        <f t="shared" ref="AU60:AZ60" si="207">IFERROR(SUM(AU58:AU59),0)</f>
        <v>0</v>
      </c>
      <c r="AV60" s="163">
        <f t="shared" si="207"/>
        <v>0</v>
      </c>
      <c r="AW60" s="163">
        <f t="shared" si="207"/>
        <v>0</v>
      </c>
      <c r="AX60" s="163">
        <f t="shared" si="207"/>
        <v>0</v>
      </c>
      <c r="AY60" s="163">
        <f t="shared" si="207"/>
        <v>0</v>
      </c>
      <c r="AZ60" s="163">
        <f t="shared" si="207"/>
        <v>0</v>
      </c>
      <c r="BA60" s="171">
        <f>IFERROR(SUM(AU60:AZ60),0)</f>
        <v>0</v>
      </c>
      <c r="BB60" s="172">
        <f t="shared" ref="BB60:BG60" si="208">IFERROR(SUM(BB58:BB59),0)</f>
        <v>0</v>
      </c>
      <c r="BC60" s="163">
        <f t="shared" si="208"/>
        <v>0</v>
      </c>
      <c r="BD60" s="163">
        <f t="shared" si="208"/>
        <v>0</v>
      </c>
      <c r="BE60" s="163">
        <f t="shared" si="208"/>
        <v>0</v>
      </c>
      <c r="BF60" s="163">
        <f t="shared" si="208"/>
        <v>0</v>
      </c>
      <c r="BG60" s="163">
        <f t="shared" si="208"/>
        <v>0</v>
      </c>
      <c r="BH60" s="171">
        <f>IFERROR(SUM(BB60:BG60),0)</f>
        <v>0</v>
      </c>
      <c r="BI60" s="172">
        <f t="shared" ref="BI60:BN60" si="209">IFERROR(SUM(BI58:BI59),0)</f>
        <v>0</v>
      </c>
      <c r="BJ60" s="163">
        <f t="shared" si="209"/>
        <v>0</v>
      </c>
      <c r="BK60" s="163">
        <f t="shared" si="209"/>
        <v>0</v>
      </c>
      <c r="BL60" s="163">
        <f t="shared" si="209"/>
        <v>0</v>
      </c>
      <c r="BM60" s="163">
        <f t="shared" si="209"/>
        <v>0</v>
      </c>
      <c r="BN60" s="163">
        <f t="shared" si="209"/>
        <v>0</v>
      </c>
      <c r="BO60" s="171">
        <f>IFERROR(SUM(BI60:BN60),0)</f>
        <v>0</v>
      </c>
      <c r="BP60" s="172">
        <f t="shared" ref="BP60:BU60" si="210">IFERROR(SUM(BP58:BP59),0)</f>
        <v>0</v>
      </c>
      <c r="BQ60" s="163">
        <f t="shared" si="210"/>
        <v>0</v>
      </c>
      <c r="BR60" s="163">
        <f t="shared" si="210"/>
        <v>0</v>
      </c>
      <c r="BS60" s="163">
        <f t="shared" si="210"/>
        <v>0</v>
      </c>
      <c r="BT60" s="163">
        <f t="shared" si="210"/>
        <v>0</v>
      </c>
      <c r="BU60" s="163">
        <f t="shared" si="210"/>
        <v>0</v>
      </c>
      <c r="BV60" s="171">
        <f>IFERROR(SUM(BP60:BU60),0)</f>
        <v>0</v>
      </c>
      <c r="BW60" s="172">
        <f t="shared" ref="BW60:CB60" si="211">IFERROR(SUM(BW58:BW59),0)</f>
        <v>0</v>
      </c>
      <c r="BX60" s="163">
        <f t="shared" si="211"/>
        <v>0</v>
      </c>
      <c r="BY60" s="163">
        <f t="shared" si="211"/>
        <v>0</v>
      </c>
      <c r="BZ60" s="163">
        <f t="shared" si="211"/>
        <v>0</v>
      </c>
      <c r="CA60" s="163">
        <f t="shared" si="211"/>
        <v>0</v>
      </c>
      <c r="CB60" s="163">
        <f t="shared" si="211"/>
        <v>0</v>
      </c>
      <c r="CC60" s="171">
        <f>IFERROR(SUM(BW60:CB60),0)</f>
        <v>0</v>
      </c>
      <c r="CD60" s="172">
        <f t="shared" ref="CD60:CI60" si="212">IFERROR(SUM(CD58:CD59),0)</f>
        <v>0</v>
      </c>
      <c r="CE60" s="163">
        <f t="shared" si="212"/>
        <v>0</v>
      </c>
      <c r="CF60" s="163">
        <f t="shared" si="212"/>
        <v>0</v>
      </c>
      <c r="CG60" s="163">
        <f t="shared" si="212"/>
        <v>0</v>
      </c>
      <c r="CH60" s="163">
        <f t="shared" si="212"/>
        <v>0</v>
      </c>
      <c r="CI60" s="163">
        <f t="shared" si="212"/>
        <v>0</v>
      </c>
      <c r="CJ60" s="171">
        <f>IFERROR(SUM(CD60:CI60),0)</f>
        <v>0</v>
      </c>
      <c r="CK60" s="172">
        <f t="shared" ref="CK60:CP60" si="213">IFERROR(SUM(CK58:CK59),0)</f>
        <v>0</v>
      </c>
      <c r="CL60" s="163">
        <f t="shared" si="213"/>
        <v>0</v>
      </c>
      <c r="CM60" s="163">
        <f t="shared" si="213"/>
        <v>0</v>
      </c>
      <c r="CN60" s="163">
        <f t="shared" si="213"/>
        <v>0</v>
      </c>
      <c r="CO60" s="163">
        <f t="shared" si="213"/>
        <v>0</v>
      </c>
      <c r="CP60" s="163">
        <f t="shared" si="213"/>
        <v>0</v>
      </c>
      <c r="CQ60" s="171">
        <f>IFERROR(SUM(CK60:CP60),0)</f>
        <v>0</v>
      </c>
      <c r="CR60" s="172">
        <f t="shared" ref="CR60:CW60" si="214">IFERROR(SUM(CR58:CR59),0)</f>
        <v>0</v>
      </c>
      <c r="CS60" s="163">
        <f t="shared" si="214"/>
        <v>0</v>
      </c>
      <c r="CT60" s="163">
        <f t="shared" si="214"/>
        <v>0</v>
      </c>
      <c r="CU60" s="163">
        <f t="shared" si="214"/>
        <v>0</v>
      </c>
      <c r="CV60" s="163">
        <f t="shared" si="214"/>
        <v>0</v>
      </c>
      <c r="CW60" s="163">
        <f t="shared" si="214"/>
        <v>0</v>
      </c>
      <c r="CX60" s="171">
        <f>IFERROR(SUM(CR60:CW60),0)</f>
        <v>0</v>
      </c>
      <c r="CY60" s="172">
        <f t="shared" ref="CY60:DD60" si="215">IFERROR(SUM(CY58:CY59),0)</f>
        <v>0</v>
      </c>
      <c r="CZ60" s="163">
        <f t="shared" si="215"/>
        <v>0</v>
      </c>
      <c r="DA60" s="163">
        <f t="shared" si="215"/>
        <v>0</v>
      </c>
      <c r="DB60" s="163">
        <f t="shared" si="215"/>
        <v>0</v>
      </c>
      <c r="DC60" s="163">
        <f t="shared" si="215"/>
        <v>0</v>
      </c>
      <c r="DD60" s="163">
        <f t="shared" si="215"/>
        <v>0</v>
      </c>
      <c r="DE60" s="171">
        <f>IFERROR(SUM(CY60:DD60),0)</f>
        <v>0</v>
      </c>
    </row>
    <row r="61" spans="2:109" ht="15" thickBot="1" x14ac:dyDescent="0.3">
      <c r="R61" s="15"/>
      <c r="Y61" s="15"/>
      <c r="AF61" s="15"/>
      <c r="AM61" s="15"/>
    </row>
    <row r="62" spans="2:109" ht="22.35" customHeight="1" thickBot="1" x14ac:dyDescent="0.3">
      <c r="B62" s="36" t="s">
        <v>149</v>
      </c>
      <c r="C62" s="10"/>
      <c r="D62" s="10"/>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row>
    <row r="63" spans="2:109" ht="22.35" customHeight="1" x14ac:dyDescent="0.25">
      <c r="B63" s="35" t="s">
        <v>57</v>
      </c>
      <c r="C63" s="33" t="s">
        <v>58</v>
      </c>
      <c r="D63" s="33">
        <v>3</v>
      </c>
      <c r="E63" s="165"/>
      <c r="F63" s="165"/>
      <c r="G63" s="165"/>
      <c r="H63" s="51"/>
      <c r="I63" s="165"/>
      <c r="J63" s="165"/>
      <c r="K63" s="171">
        <f>IFERROR(SUM(E63:J63),0)</f>
        <v>0</v>
      </c>
      <c r="L63" s="173"/>
      <c r="M63" s="165"/>
      <c r="N63" s="165"/>
      <c r="O63" s="51"/>
      <c r="P63" s="165"/>
      <c r="Q63" s="165"/>
      <c r="R63" s="171">
        <f>IFERROR(SUM(L63:Q63),0)</f>
        <v>0</v>
      </c>
      <c r="S63" s="173"/>
      <c r="T63" s="165"/>
      <c r="U63" s="165"/>
      <c r="V63" s="51"/>
      <c r="W63" s="165"/>
      <c r="X63" s="165"/>
      <c r="Y63" s="171">
        <f>IFERROR(SUM(S63:X63),0)</f>
        <v>0</v>
      </c>
      <c r="Z63" s="173"/>
      <c r="AA63" s="165"/>
      <c r="AB63" s="165"/>
      <c r="AC63" s="51"/>
      <c r="AD63" s="165"/>
      <c r="AE63" s="165"/>
      <c r="AF63" s="171">
        <f>IFERROR(SUM(Z63:AE63),0)</f>
        <v>0</v>
      </c>
      <c r="AG63" s="173"/>
      <c r="AH63" s="165"/>
      <c r="AI63" s="165"/>
      <c r="AJ63" s="51"/>
      <c r="AK63" s="165"/>
      <c r="AL63" s="165"/>
      <c r="AM63" s="171">
        <f>IFERROR(SUM(AG63:AL63),0)</f>
        <v>0</v>
      </c>
      <c r="AN63" s="165"/>
      <c r="AO63" s="165"/>
      <c r="AP63" s="165"/>
      <c r="AQ63" s="165"/>
      <c r="AR63" s="165"/>
      <c r="AS63" s="165"/>
      <c r="AT63" s="174"/>
      <c r="AU63" s="173"/>
      <c r="AV63" s="165"/>
      <c r="AW63" s="165"/>
      <c r="AX63" s="165"/>
      <c r="AY63" s="165"/>
      <c r="AZ63" s="165"/>
      <c r="BA63" s="174"/>
      <c r="BB63" s="173"/>
      <c r="BC63" s="165"/>
      <c r="BD63" s="165"/>
      <c r="BE63" s="165"/>
      <c r="BF63" s="165"/>
      <c r="BG63" s="165"/>
      <c r="BH63" s="174"/>
      <c r="BI63" s="173"/>
      <c r="BJ63" s="165"/>
      <c r="BK63" s="165"/>
      <c r="BL63" s="165"/>
      <c r="BM63" s="165"/>
      <c r="BN63" s="165"/>
      <c r="BO63" s="174"/>
      <c r="BP63" s="173"/>
      <c r="BQ63" s="165"/>
      <c r="BR63" s="165"/>
      <c r="BS63" s="165"/>
      <c r="BT63" s="165"/>
      <c r="BU63" s="165"/>
      <c r="BV63" s="174"/>
      <c r="BW63" s="173"/>
      <c r="BX63" s="165"/>
      <c r="BY63" s="165"/>
      <c r="BZ63" s="165"/>
      <c r="CA63" s="165"/>
      <c r="CB63" s="165"/>
      <c r="CC63" s="174"/>
      <c r="CD63" s="173"/>
      <c r="CE63" s="165"/>
      <c r="CF63" s="165"/>
      <c r="CG63" s="165"/>
      <c r="CH63" s="165"/>
      <c r="CI63" s="165"/>
      <c r="CJ63" s="174"/>
      <c r="CK63" s="173"/>
      <c r="CL63" s="165"/>
      <c r="CM63" s="165"/>
      <c r="CN63" s="165"/>
      <c r="CO63" s="165"/>
      <c r="CP63" s="165"/>
      <c r="CQ63" s="174"/>
      <c r="CR63" s="173"/>
      <c r="CS63" s="165"/>
      <c r="CT63" s="165"/>
      <c r="CU63" s="165"/>
      <c r="CV63" s="165"/>
      <c r="CW63" s="165"/>
      <c r="CX63" s="174"/>
      <c r="CY63" s="173"/>
      <c r="CZ63" s="165"/>
      <c r="DA63" s="165"/>
      <c r="DB63" s="165"/>
      <c r="DC63" s="165"/>
      <c r="DD63" s="165"/>
      <c r="DE63" s="174"/>
    </row>
    <row r="64" spans="2:109" ht="22.35" customHeight="1" x14ac:dyDescent="0.25">
      <c r="B64" s="34" t="s">
        <v>59</v>
      </c>
      <c r="C64" s="33" t="s">
        <v>58</v>
      </c>
      <c r="D64" s="33">
        <v>3</v>
      </c>
      <c r="E64" s="165"/>
      <c r="F64" s="165"/>
      <c r="G64" s="165"/>
      <c r="H64" s="51"/>
      <c r="I64" s="165"/>
      <c r="J64" s="165"/>
      <c r="K64" s="171">
        <f>IFERROR(SUM(E64:J64),0)</f>
        <v>0</v>
      </c>
      <c r="L64" s="173"/>
      <c r="M64" s="165"/>
      <c r="N64" s="165"/>
      <c r="O64" s="51"/>
      <c r="P64" s="165"/>
      <c r="Q64" s="165"/>
      <c r="R64" s="171">
        <f>IFERROR(SUM(L64:Q64),0)</f>
        <v>0</v>
      </c>
      <c r="S64" s="173"/>
      <c r="T64" s="165"/>
      <c r="U64" s="165"/>
      <c r="V64" s="51"/>
      <c r="W64" s="165"/>
      <c r="X64" s="165"/>
      <c r="Y64" s="171">
        <f>IFERROR(SUM(S64:X64),0)</f>
        <v>0</v>
      </c>
      <c r="Z64" s="173"/>
      <c r="AA64" s="165"/>
      <c r="AB64" s="165"/>
      <c r="AC64" s="51"/>
      <c r="AD64" s="165"/>
      <c r="AE64" s="165"/>
      <c r="AF64" s="171">
        <f>IFERROR(SUM(Z64:AE64),0)</f>
        <v>0</v>
      </c>
      <c r="AG64" s="173"/>
      <c r="AH64" s="165"/>
      <c r="AI64" s="165"/>
      <c r="AJ64" s="51"/>
      <c r="AK64" s="165"/>
      <c r="AL64" s="165"/>
      <c r="AM64" s="171">
        <f>IFERROR(SUM(AG64:AL64),0)</f>
        <v>0</v>
      </c>
      <c r="AN64" s="165"/>
      <c r="AO64" s="165"/>
      <c r="AP64" s="165"/>
      <c r="AQ64" s="165"/>
      <c r="AR64" s="165"/>
      <c r="AS64" s="165"/>
      <c r="AT64" s="174"/>
      <c r="AU64" s="173"/>
      <c r="AV64" s="165"/>
      <c r="AW64" s="165"/>
      <c r="AX64" s="165"/>
      <c r="AY64" s="165"/>
      <c r="AZ64" s="165"/>
      <c r="BA64" s="174"/>
      <c r="BB64" s="173"/>
      <c r="BC64" s="165"/>
      <c r="BD64" s="165"/>
      <c r="BE64" s="165"/>
      <c r="BF64" s="165"/>
      <c r="BG64" s="165"/>
      <c r="BH64" s="174"/>
      <c r="BI64" s="173"/>
      <c r="BJ64" s="165"/>
      <c r="BK64" s="165"/>
      <c r="BL64" s="165"/>
      <c r="BM64" s="165"/>
      <c r="BN64" s="165"/>
      <c r="BO64" s="174"/>
      <c r="BP64" s="173"/>
      <c r="BQ64" s="165"/>
      <c r="BR64" s="165"/>
      <c r="BS64" s="165"/>
      <c r="BT64" s="165"/>
      <c r="BU64" s="165"/>
      <c r="BV64" s="174"/>
      <c r="BW64" s="173"/>
      <c r="BX64" s="165"/>
      <c r="BY64" s="165"/>
      <c r="BZ64" s="165"/>
      <c r="CA64" s="165"/>
      <c r="CB64" s="165"/>
      <c r="CC64" s="174"/>
      <c r="CD64" s="173"/>
      <c r="CE64" s="165"/>
      <c r="CF64" s="165"/>
      <c r="CG64" s="165"/>
      <c r="CH64" s="165"/>
      <c r="CI64" s="165"/>
      <c r="CJ64" s="174"/>
      <c r="CK64" s="173"/>
      <c r="CL64" s="165"/>
      <c r="CM64" s="165"/>
      <c r="CN64" s="165"/>
      <c r="CO64" s="165"/>
      <c r="CP64" s="165"/>
      <c r="CQ64" s="174"/>
      <c r="CR64" s="173"/>
      <c r="CS64" s="165"/>
      <c r="CT64" s="165"/>
      <c r="CU64" s="165"/>
      <c r="CV64" s="165"/>
      <c r="CW64" s="165"/>
      <c r="CX64" s="174"/>
      <c r="CY64" s="173"/>
      <c r="CZ64" s="165"/>
      <c r="DA64" s="165"/>
      <c r="DB64" s="165"/>
      <c r="DC64" s="165"/>
      <c r="DD64" s="165"/>
      <c r="DE64" s="174"/>
    </row>
    <row r="65" spans="2:109" ht="22.35" customHeight="1" x14ac:dyDescent="0.25">
      <c r="B65" s="34" t="s">
        <v>60</v>
      </c>
      <c r="C65" s="33" t="s">
        <v>58</v>
      </c>
      <c r="D65" s="33">
        <v>3</v>
      </c>
      <c r="E65" s="163">
        <f t="shared" ref="E65:G65" si="216">IFERROR(SUM(E63:E64),0)</f>
        <v>0</v>
      </c>
      <c r="F65" s="163">
        <f t="shared" si="216"/>
        <v>0</v>
      </c>
      <c r="G65" s="163">
        <f t="shared" si="216"/>
        <v>0</v>
      </c>
      <c r="H65" s="163">
        <f t="shared" ref="H65" si="217">IFERROR(SUM(H63:H64),0)</f>
        <v>0</v>
      </c>
      <c r="I65" s="163">
        <f t="shared" ref="I65" si="218">IFERROR(SUM(I63:I64),0)</f>
        <v>0</v>
      </c>
      <c r="J65" s="163">
        <f t="shared" ref="J65" si="219">IFERROR(SUM(J63:J64),0)</f>
        <v>0</v>
      </c>
      <c r="K65" s="171">
        <f>IFERROR(SUM(E65:J65),0)</f>
        <v>0</v>
      </c>
      <c r="L65" s="172">
        <f t="shared" ref="L65:Q65" si="220">IFERROR(SUM(L63:L64),0)</f>
        <v>0</v>
      </c>
      <c r="M65" s="163">
        <f t="shared" si="220"/>
        <v>0</v>
      </c>
      <c r="N65" s="163">
        <f t="shared" si="220"/>
        <v>0</v>
      </c>
      <c r="O65" s="163">
        <f t="shared" si="220"/>
        <v>0</v>
      </c>
      <c r="P65" s="163">
        <f t="shared" si="220"/>
        <v>0</v>
      </c>
      <c r="Q65" s="163">
        <f t="shared" si="220"/>
        <v>0</v>
      </c>
      <c r="R65" s="171">
        <f>IFERROR(SUM(L65:Q65),0)</f>
        <v>0</v>
      </c>
      <c r="S65" s="172">
        <f t="shared" ref="S65:X65" si="221">IFERROR(SUM(S63:S64),0)</f>
        <v>0</v>
      </c>
      <c r="T65" s="163">
        <f t="shared" si="221"/>
        <v>0</v>
      </c>
      <c r="U65" s="163">
        <f t="shared" si="221"/>
        <v>0</v>
      </c>
      <c r="V65" s="163">
        <f t="shared" si="221"/>
        <v>0</v>
      </c>
      <c r="W65" s="163">
        <f t="shared" si="221"/>
        <v>0</v>
      </c>
      <c r="X65" s="163">
        <f t="shared" si="221"/>
        <v>0</v>
      </c>
      <c r="Y65" s="171">
        <f>IFERROR(SUM(S65:X65),0)</f>
        <v>0</v>
      </c>
      <c r="Z65" s="172">
        <f t="shared" ref="Z65:AE65" si="222">IFERROR(SUM(Z63:Z64),0)</f>
        <v>0</v>
      </c>
      <c r="AA65" s="163">
        <f t="shared" si="222"/>
        <v>0</v>
      </c>
      <c r="AB65" s="163">
        <f t="shared" si="222"/>
        <v>0</v>
      </c>
      <c r="AC65" s="163">
        <f t="shared" si="222"/>
        <v>0</v>
      </c>
      <c r="AD65" s="163">
        <f t="shared" si="222"/>
        <v>0</v>
      </c>
      <c r="AE65" s="163">
        <f t="shared" si="222"/>
        <v>0</v>
      </c>
      <c r="AF65" s="171">
        <f>IFERROR(SUM(Z65:AE65),0)</f>
        <v>0</v>
      </c>
      <c r="AG65" s="172">
        <f t="shared" ref="AG65:AL65" si="223">IFERROR(SUM(AG63:AG64),0)</f>
        <v>0</v>
      </c>
      <c r="AH65" s="163">
        <f t="shared" si="223"/>
        <v>0</v>
      </c>
      <c r="AI65" s="163">
        <f t="shared" si="223"/>
        <v>0</v>
      </c>
      <c r="AJ65" s="163">
        <f t="shared" si="223"/>
        <v>0</v>
      </c>
      <c r="AK65" s="163">
        <f t="shared" si="223"/>
        <v>0</v>
      </c>
      <c r="AL65" s="163">
        <f t="shared" si="223"/>
        <v>0</v>
      </c>
      <c r="AM65" s="171">
        <f>IFERROR(SUM(AG65:AL65),0)</f>
        <v>0</v>
      </c>
      <c r="AN65" s="172">
        <f t="shared" ref="AN65:AS65" si="224">IFERROR(SUM(AN63:AN64),0)</f>
        <v>0</v>
      </c>
      <c r="AO65" s="163">
        <f t="shared" si="224"/>
        <v>0</v>
      </c>
      <c r="AP65" s="163">
        <f t="shared" si="224"/>
        <v>0</v>
      </c>
      <c r="AQ65" s="163">
        <f t="shared" si="224"/>
        <v>0</v>
      </c>
      <c r="AR65" s="163">
        <f t="shared" si="224"/>
        <v>0</v>
      </c>
      <c r="AS65" s="163">
        <f t="shared" si="224"/>
        <v>0</v>
      </c>
      <c r="AT65" s="171">
        <f>IFERROR(SUM(AN65:AS65),0)</f>
        <v>0</v>
      </c>
      <c r="AU65" s="172">
        <f t="shared" ref="AU65:AZ65" si="225">IFERROR(SUM(AU63:AU64),0)</f>
        <v>0</v>
      </c>
      <c r="AV65" s="163">
        <f t="shared" si="225"/>
        <v>0</v>
      </c>
      <c r="AW65" s="163">
        <f t="shared" si="225"/>
        <v>0</v>
      </c>
      <c r="AX65" s="163">
        <f t="shared" si="225"/>
        <v>0</v>
      </c>
      <c r="AY65" s="163">
        <f t="shared" si="225"/>
        <v>0</v>
      </c>
      <c r="AZ65" s="163">
        <f t="shared" si="225"/>
        <v>0</v>
      </c>
      <c r="BA65" s="171">
        <f>IFERROR(SUM(AU65:AZ65),0)</f>
        <v>0</v>
      </c>
      <c r="BB65" s="172">
        <f t="shared" ref="BB65:BG65" si="226">IFERROR(SUM(BB63:BB64),0)</f>
        <v>0</v>
      </c>
      <c r="BC65" s="163">
        <f t="shared" si="226"/>
        <v>0</v>
      </c>
      <c r="BD65" s="163">
        <f t="shared" si="226"/>
        <v>0</v>
      </c>
      <c r="BE65" s="163">
        <f t="shared" si="226"/>
        <v>0</v>
      </c>
      <c r="BF65" s="163">
        <f t="shared" si="226"/>
        <v>0</v>
      </c>
      <c r="BG65" s="163">
        <f t="shared" si="226"/>
        <v>0</v>
      </c>
      <c r="BH65" s="171">
        <f>IFERROR(SUM(BB65:BG65),0)</f>
        <v>0</v>
      </c>
      <c r="BI65" s="172">
        <f t="shared" ref="BI65:BM65" si="227">IFERROR(SUM(BI63:BI64),0)</f>
        <v>0</v>
      </c>
      <c r="BJ65" s="163">
        <f t="shared" si="227"/>
        <v>0</v>
      </c>
      <c r="BK65" s="163">
        <f t="shared" si="227"/>
        <v>0</v>
      </c>
      <c r="BL65" s="163">
        <f t="shared" si="227"/>
        <v>0</v>
      </c>
      <c r="BM65" s="163">
        <f t="shared" si="227"/>
        <v>0</v>
      </c>
      <c r="BN65" s="163">
        <f>IFERROR(SUM(BN63:BN64),0)</f>
        <v>0</v>
      </c>
      <c r="BO65" s="171">
        <f>IFERROR(SUM(BI65:BN65),0)</f>
        <v>0</v>
      </c>
      <c r="BP65" s="172">
        <f t="shared" ref="BP65:BU65" si="228">IFERROR(SUM(BP63:BP64),0)</f>
        <v>0</v>
      </c>
      <c r="BQ65" s="163">
        <f t="shared" si="228"/>
        <v>0</v>
      </c>
      <c r="BR65" s="163">
        <f t="shared" si="228"/>
        <v>0</v>
      </c>
      <c r="BS65" s="163">
        <f t="shared" si="228"/>
        <v>0</v>
      </c>
      <c r="BT65" s="163">
        <f t="shared" si="228"/>
        <v>0</v>
      </c>
      <c r="BU65" s="163">
        <f t="shared" si="228"/>
        <v>0</v>
      </c>
      <c r="BV65" s="171">
        <f>IFERROR(SUM(BP65:BU65),0)</f>
        <v>0</v>
      </c>
      <c r="BW65" s="172">
        <f t="shared" ref="BW65:CB65" si="229">IFERROR(SUM(BW63:BW64),0)</f>
        <v>0</v>
      </c>
      <c r="BX65" s="163">
        <f t="shared" si="229"/>
        <v>0</v>
      </c>
      <c r="BY65" s="163">
        <f t="shared" si="229"/>
        <v>0</v>
      </c>
      <c r="BZ65" s="163">
        <f t="shared" si="229"/>
        <v>0</v>
      </c>
      <c r="CA65" s="163">
        <f t="shared" si="229"/>
        <v>0</v>
      </c>
      <c r="CB65" s="163">
        <f t="shared" si="229"/>
        <v>0</v>
      </c>
      <c r="CC65" s="171">
        <f>IFERROR(SUM(BW65:CB65),0)</f>
        <v>0</v>
      </c>
      <c r="CD65" s="172">
        <f t="shared" ref="CD65:CI65" si="230">IFERROR(SUM(CD63:CD64),0)</f>
        <v>0</v>
      </c>
      <c r="CE65" s="163">
        <f t="shared" si="230"/>
        <v>0</v>
      </c>
      <c r="CF65" s="163">
        <f t="shared" si="230"/>
        <v>0</v>
      </c>
      <c r="CG65" s="163">
        <f t="shared" si="230"/>
        <v>0</v>
      </c>
      <c r="CH65" s="163">
        <f t="shared" si="230"/>
        <v>0</v>
      </c>
      <c r="CI65" s="163">
        <f t="shared" si="230"/>
        <v>0</v>
      </c>
      <c r="CJ65" s="171">
        <f>IFERROR(SUM(CD65:CI65),0)</f>
        <v>0</v>
      </c>
      <c r="CK65" s="172">
        <f t="shared" ref="CK65:CP65" si="231">IFERROR(SUM(CK63:CK64),0)</f>
        <v>0</v>
      </c>
      <c r="CL65" s="163">
        <f t="shared" si="231"/>
        <v>0</v>
      </c>
      <c r="CM65" s="163">
        <f t="shared" si="231"/>
        <v>0</v>
      </c>
      <c r="CN65" s="163">
        <f t="shared" si="231"/>
        <v>0</v>
      </c>
      <c r="CO65" s="163">
        <f t="shared" si="231"/>
        <v>0</v>
      </c>
      <c r="CP65" s="163">
        <f t="shared" si="231"/>
        <v>0</v>
      </c>
      <c r="CQ65" s="171">
        <f>IFERROR(SUM(CK65:CP65),0)</f>
        <v>0</v>
      </c>
      <c r="CR65" s="172">
        <f t="shared" ref="CR65:CW65" si="232">IFERROR(SUM(CR63:CR64),0)</f>
        <v>0</v>
      </c>
      <c r="CS65" s="163">
        <f t="shared" si="232"/>
        <v>0</v>
      </c>
      <c r="CT65" s="163">
        <f t="shared" si="232"/>
        <v>0</v>
      </c>
      <c r="CU65" s="163">
        <f t="shared" si="232"/>
        <v>0</v>
      </c>
      <c r="CV65" s="163">
        <f t="shared" si="232"/>
        <v>0</v>
      </c>
      <c r="CW65" s="163">
        <f t="shared" si="232"/>
        <v>0</v>
      </c>
      <c r="CX65" s="171">
        <f>IFERROR(SUM(CR65:CW65),0)</f>
        <v>0</v>
      </c>
      <c r="CY65" s="172">
        <f t="shared" ref="CY65:DD65" si="233">IFERROR(SUM(CY63:CY64),0)</f>
        <v>0</v>
      </c>
      <c r="CZ65" s="163">
        <f t="shared" si="233"/>
        <v>0</v>
      </c>
      <c r="DA65" s="163">
        <f t="shared" si="233"/>
        <v>0</v>
      </c>
      <c r="DB65" s="163">
        <f t="shared" si="233"/>
        <v>0</v>
      </c>
      <c r="DC65" s="163">
        <f t="shared" si="233"/>
        <v>0</v>
      </c>
      <c r="DD65" s="163">
        <f t="shared" si="233"/>
        <v>0</v>
      </c>
      <c r="DE65" s="171">
        <f>IFERROR(SUM(CY65:DD65),0)</f>
        <v>0</v>
      </c>
    </row>
    <row r="66" spans="2:109" ht="22.35" customHeight="1" thickBot="1" x14ac:dyDescent="0.3">
      <c r="B66" s="13"/>
      <c r="C66" s="13"/>
      <c r="D66" s="13"/>
      <c r="E66" s="14"/>
      <c r="F66" s="14"/>
      <c r="G66" s="14"/>
      <c r="H66" s="14"/>
      <c r="I66" s="14"/>
      <c r="J66" s="14"/>
      <c r="K66" s="12"/>
      <c r="R66" s="12"/>
      <c r="Y66" s="12"/>
      <c r="AF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row>
    <row r="67" spans="2:109" ht="22.35" customHeight="1" thickBot="1" x14ac:dyDescent="0.3">
      <c r="B67" s="36" t="s">
        <v>150</v>
      </c>
      <c r="C67" s="10"/>
      <c r="D67" s="10"/>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row>
    <row r="68" spans="2:109" ht="22.35" customHeight="1" x14ac:dyDescent="0.25">
      <c r="B68" s="35" t="s">
        <v>57</v>
      </c>
      <c r="C68" s="33" t="s">
        <v>58</v>
      </c>
      <c r="D68" s="33">
        <v>3</v>
      </c>
      <c r="E68" s="165"/>
      <c r="F68" s="165"/>
      <c r="G68" s="165"/>
      <c r="H68" s="164">
        <f>H73-H63</f>
        <v>0</v>
      </c>
      <c r="I68" s="165"/>
      <c r="J68" s="165"/>
      <c r="K68" s="171">
        <f t="shared" ref="K68:K69" si="234">IFERROR(SUM(E68:J68),0)</f>
        <v>0</v>
      </c>
      <c r="L68" s="173"/>
      <c r="M68" s="165"/>
      <c r="N68" s="165"/>
      <c r="O68" s="164">
        <f>O73-O63</f>
        <v>0</v>
      </c>
      <c r="P68" s="165"/>
      <c r="Q68" s="165"/>
      <c r="R68" s="171">
        <f>IFERROR(SUM(L68:Q68),0)</f>
        <v>0</v>
      </c>
      <c r="S68" s="173"/>
      <c r="T68" s="165"/>
      <c r="U68" s="165"/>
      <c r="V68" s="164">
        <f t="shared" ref="V68" si="235">V73-V63</f>
        <v>0</v>
      </c>
      <c r="W68" s="165"/>
      <c r="X68" s="165"/>
      <c r="Y68" s="171">
        <f t="shared" ref="Y68:Y69" si="236">IFERROR(SUM(S68:X68),0)</f>
        <v>0</v>
      </c>
      <c r="Z68" s="173"/>
      <c r="AA68" s="165"/>
      <c r="AB68" s="165"/>
      <c r="AC68" s="164">
        <f t="shared" ref="AC68:AC69" si="237">AC73-AC63</f>
        <v>0</v>
      </c>
      <c r="AD68" s="165"/>
      <c r="AE68" s="165"/>
      <c r="AF68" s="171">
        <f t="shared" ref="AF68:AF69" si="238">IFERROR(SUM(Z68:AE68),0)</f>
        <v>0</v>
      </c>
      <c r="AG68" s="173"/>
      <c r="AH68" s="165"/>
      <c r="AI68" s="165"/>
      <c r="AJ68" s="164">
        <f t="shared" ref="AJ68:AJ69" si="239">AJ73-AJ63</f>
        <v>0</v>
      </c>
      <c r="AK68" s="165"/>
      <c r="AL68" s="165"/>
      <c r="AM68" s="171">
        <f t="shared" ref="AM68:AM69" si="240">IFERROR(SUM(AG68:AL68),0)</f>
        <v>0</v>
      </c>
      <c r="AN68" s="165"/>
      <c r="AO68" s="165"/>
      <c r="AP68" s="165"/>
      <c r="AQ68" s="165"/>
      <c r="AR68" s="165"/>
      <c r="AS68" s="165"/>
      <c r="AT68" s="174"/>
      <c r="AU68" s="173"/>
      <c r="AV68" s="165"/>
      <c r="AW68" s="165"/>
      <c r="AX68" s="165"/>
      <c r="AY68" s="165"/>
      <c r="AZ68" s="165"/>
      <c r="BA68" s="174"/>
      <c r="BB68" s="173"/>
      <c r="BC68" s="165"/>
      <c r="BD68" s="165"/>
      <c r="BE68" s="165"/>
      <c r="BF68" s="165"/>
      <c r="BG68" s="165"/>
      <c r="BH68" s="174"/>
      <c r="BI68" s="173"/>
      <c r="BJ68" s="165"/>
      <c r="BK68" s="165"/>
      <c r="BL68" s="165"/>
      <c r="BM68" s="165"/>
      <c r="BN68" s="165"/>
      <c r="BO68" s="174"/>
      <c r="BP68" s="173"/>
      <c r="BQ68" s="165"/>
      <c r="BR68" s="165"/>
      <c r="BS68" s="165"/>
      <c r="BT68" s="165"/>
      <c r="BU68" s="165"/>
      <c r="BV68" s="174"/>
      <c r="BW68" s="173"/>
      <c r="BX68" s="165"/>
      <c r="BY68" s="165"/>
      <c r="BZ68" s="165"/>
      <c r="CA68" s="165"/>
      <c r="CB68" s="165"/>
      <c r="CC68" s="174"/>
      <c r="CD68" s="173"/>
      <c r="CE68" s="165"/>
      <c r="CF68" s="165"/>
      <c r="CG68" s="165"/>
      <c r="CH68" s="165"/>
      <c r="CI68" s="165"/>
      <c r="CJ68" s="174"/>
      <c r="CK68" s="173"/>
      <c r="CL68" s="165"/>
      <c r="CM68" s="165"/>
      <c r="CN68" s="165"/>
      <c r="CO68" s="165"/>
      <c r="CP68" s="165"/>
      <c r="CQ68" s="174"/>
      <c r="CR68" s="173"/>
      <c r="CS68" s="165"/>
      <c r="CT68" s="165"/>
      <c r="CU68" s="165"/>
      <c r="CV68" s="165"/>
      <c r="CW68" s="165"/>
      <c r="CX68" s="174"/>
      <c r="CY68" s="173"/>
      <c r="CZ68" s="165"/>
      <c r="DA68" s="165"/>
      <c r="DB68" s="165"/>
      <c r="DC68" s="165"/>
      <c r="DD68" s="165"/>
      <c r="DE68" s="174"/>
    </row>
    <row r="69" spans="2:109" ht="22.35" customHeight="1" x14ac:dyDescent="0.25">
      <c r="B69" s="34" t="s">
        <v>59</v>
      </c>
      <c r="C69" s="33" t="s">
        <v>58</v>
      </c>
      <c r="D69" s="33">
        <v>3</v>
      </c>
      <c r="E69" s="165"/>
      <c r="F69" s="165"/>
      <c r="G69" s="165"/>
      <c r="H69" s="164">
        <f t="shared" ref="H69" si="241">H74-H64</f>
        <v>0</v>
      </c>
      <c r="I69" s="165"/>
      <c r="J69" s="165"/>
      <c r="K69" s="171">
        <f t="shared" si="234"/>
        <v>0</v>
      </c>
      <c r="L69" s="173"/>
      <c r="M69" s="165"/>
      <c r="N69" s="165"/>
      <c r="O69" s="164">
        <f t="shared" ref="O69" si="242">O74-O64</f>
        <v>0</v>
      </c>
      <c r="P69" s="165"/>
      <c r="Q69" s="165"/>
      <c r="R69" s="171">
        <f>IFERROR(SUM(L69:Q69),0)</f>
        <v>0</v>
      </c>
      <c r="S69" s="173"/>
      <c r="T69" s="165"/>
      <c r="U69" s="165"/>
      <c r="V69" s="164">
        <f t="shared" ref="V69" si="243">V74-V64</f>
        <v>0</v>
      </c>
      <c r="W69" s="165"/>
      <c r="X69" s="165"/>
      <c r="Y69" s="171">
        <f t="shared" si="236"/>
        <v>0</v>
      </c>
      <c r="Z69" s="173"/>
      <c r="AA69" s="165"/>
      <c r="AB69" s="165"/>
      <c r="AC69" s="164">
        <f t="shared" si="237"/>
        <v>0</v>
      </c>
      <c r="AD69" s="165"/>
      <c r="AE69" s="165"/>
      <c r="AF69" s="171">
        <f t="shared" si="238"/>
        <v>0</v>
      </c>
      <c r="AG69" s="173"/>
      <c r="AH69" s="165"/>
      <c r="AI69" s="165"/>
      <c r="AJ69" s="164">
        <f t="shared" si="239"/>
        <v>0</v>
      </c>
      <c r="AK69" s="165"/>
      <c r="AL69" s="165"/>
      <c r="AM69" s="171">
        <f t="shared" si="240"/>
        <v>0</v>
      </c>
      <c r="AN69" s="165"/>
      <c r="AO69" s="165"/>
      <c r="AP69" s="165"/>
      <c r="AQ69" s="165"/>
      <c r="AR69" s="165"/>
      <c r="AS69" s="165"/>
      <c r="AT69" s="174"/>
      <c r="AU69" s="173"/>
      <c r="AV69" s="165"/>
      <c r="AW69" s="165"/>
      <c r="AX69" s="165"/>
      <c r="AY69" s="165"/>
      <c r="AZ69" s="165"/>
      <c r="BA69" s="174"/>
      <c r="BB69" s="173"/>
      <c r="BC69" s="165"/>
      <c r="BD69" s="165"/>
      <c r="BE69" s="165"/>
      <c r="BF69" s="165"/>
      <c r="BG69" s="165"/>
      <c r="BH69" s="174"/>
      <c r="BI69" s="173"/>
      <c r="BJ69" s="165"/>
      <c r="BK69" s="165"/>
      <c r="BL69" s="165"/>
      <c r="BM69" s="165"/>
      <c r="BN69" s="165"/>
      <c r="BO69" s="174"/>
      <c r="BP69" s="173"/>
      <c r="BQ69" s="165"/>
      <c r="BR69" s="165"/>
      <c r="BS69" s="165"/>
      <c r="BT69" s="165"/>
      <c r="BU69" s="165"/>
      <c r="BV69" s="174"/>
      <c r="BW69" s="173"/>
      <c r="BX69" s="165"/>
      <c r="BY69" s="165"/>
      <c r="BZ69" s="165"/>
      <c r="CA69" s="165"/>
      <c r="CB69" s="165"/>
      <c r="CC69" s="174"/>
      <c r="CD69" s="173"/>
      <c r="CE69" s="165"/>
      <c r="CF69" s="165"/>
      <c r="CG69" s="165"/>
      <c r="CH69" s="165"/>
      <c r="CI69" s="165"/>
      <c r="CJ69" s="174"/>
      <c r="CK69" s="173"/>
      <c r="CL69" s="165"/>
      <c r="CM69" s="165"/>
      <c r="CN69" s="165"/>
      <c r="CO69" s="165"/>
      <c r="CP69" s="165"/>
      <c r="CQ69" s="174"/>
      <c r="CR69" s="173"/>
      <c r="CS69" s="165"/>
      <c r="CT69" s="165"/>
      <c r="CU69" s="165"/>
      <c r="CV69" s="165"/>
      <c r="CW69" s="165"/>
      <c r="CX69" s="174"/>
      <c r="CY69" s="173"/>
      <c r="CZ69" s="165"/>
      <c r="DA69" s="165"/>
      <c r="DB69" s="165"/>
      <c r="DC69" s="165"/>
      <c r="DD69" s="165"/>
      <c r="DE69" s="174"/>
    </row>
    <row r="70" spans="2:109" ht="22.35" customHeight="1" x14ac:dyDescent="0.25">
      <c r="B70" s="34" t="s">
        <v>60</v>
      </c>
      <c r="C70" s="33" t="s">
        <v>58</v>
      </c>
      <c r="D70" s="33">
        <v>3</v>
      </c>
      <c r="E70" s="163">
        <f t="shared" ref="E70:G70" si="244">IFERROR(SUM(E68:E69),0)</f>
        <v>0</v>
      </c>
      <c r="F70" s="163">
        <f t="shared" si="244"/>
        <v>0</v>
      </c>
      <c r="G70" s="163">
        <f t="shared" si="244"/>
        <v>0</v>
      </c>
      <c r="H70" s="163">
        <f t="shared" ref="H70" si="245">IFERROR(SUM(H68:H69),0)</f>
        <v>0</v>
      </c>
      <c r="I70" s="163">
        <f t="shared" ref="I70" si="246">IFERROR(SUM(I68:I69),0)</f>
        <v>0</v>
      </c>
      <c r="J70" s="163">
        <f t="shared" ref="J70" si="247">IFERROR(SUM(J68:J69),0)</f>
        <v>0</v>
      </c>
      <c r="K70" s="171">
        <f>IFERROR(SUM(E70:J70),0)</f>
        <v>0</v>
      </c>
      <c r="L70" s="172">
        <f>IFERROR(SUM(L68:L69),0)</f>
        <v>0</v>
      </c>
      <c r="M70" s="163">
        <f t="shared" ref="M70:Q70" si="248">IFERROR(SUM(M68:M69),0)</f>
        <v>0</v>
      </c>
      <c r="N70" s="163">
        <f t="shared" si="248"/>
        <v>0</v>
      </c>
      <c r="O70" s="163">
        <f t="shared" si="248"/>
        <v>0</v>
      </c>
      <c r="P70" s="163">
        <f t="shared" si="248"/>
        <v>0</v>
      </c>
      <c r="Q70" s="163">
        <f t="shared" si="248"/>
        <v>0</v>
      </c>
      <c r="R70" s="171">
        <f>IFERROR(SUM(L70:Q70),0)</f>
        <v>0</v>
      </c>
      <c r="S70" s="172">
        <f t="shared" ref="S70:X70" si="249">IFERROR(SUM(S68:S69),0)</f>
        <v>0</v>
      </c>
      <c r="T70" s="163">
        <f t="shared" si="249"/>
        <v>0</v>
      </c>
      <c r="U70" s="163">
        <f t="shared" si="249"/>
        <v>0</v>
      </c>
      <c r="V70" s="163">
        <f t="shared" si="249"/>
        <v>0</v>
      </c>
      <c r="W70" s="163">
        <f t="shared" si="249"/>
        <v>0</v>
      </c>
      <c r="X70" s="163">
        <f t="shared" si="249"/>
        <v>0</v>
      </c>
      <c r="Y70" s="171">
        <f>IFERROR(SUM(S70:X70),0)</f>
        <v>0</v>
      </c>
      <c r="Z70" s="172">
        <f t="shared" ref="Z70:AE70" si="250">IFERROR(SUM(Z68:Z69),0)</f>
        <v>0</v>
      </c>
      <c r="AA70" s="163">
        <f t="shared" si="250"/>
        <v>0</v>
      </c>
      <c r="AB70" s="163">
        <f t="shared" si="250"/>
        <v>0</v>
      </c>
      <c r="AC70" s="163">
        <f t="shared" si="250"/>
        <v>0</v>
      </c>
      <c r="AD70" s="163">
        <f t="shared" si="250"/>
        <v>0</v>
      </c>
      <c r="AE70" s="163">
        <f t="shared" si="250"/>
        <v>0</v>
      </c>
      <c r="AF70" s="171">
        <f>IFERROR(SUM(Z70:AE70),0)</f>
        <v>0</v>
      </c>
      <c r="AG70" s="172">
        <f t="shared" ref="AG70:AL70" si="251">IFERROR(SUM(AG68:AG69),0)</f>
        <v>0</v>
      </c>
      <c r="AH70" s="163">
        <f t="shared" si="251"/>
        <v>0</v>
      </c>
      <c r="AI70" s="163">
        <f t="shared" si="251"/>
        <v>0</v>
      </c>
      <c r="AJ70" s="163">
        <f t="shared" si="251"/>
        <v>0</v>
      </c>
      <c r="AK70" s="163">
        <f t="shared" si="251"/>
        <v>0</v>
      </c>
      <c r="AL70" s="163">
        <f t="shared" si="251"/>
        <v>0</v>
      </c>
      <c r="AM70" s="171">
        <f>IFERROR(SUM(AG70:AL70),0)</f>
        <v>0</v>
      </c>
      <c r="AN70" s="172">
        <f t="shared" ref="AN70:AS70" si="252">IFERROR(SUM(AN68:AN69),0)</f>
        <v>0</v>
      </c>
      <c r="AO70" s="163">
        <f t="shared" si="252"/>
        <v>0</v>
      </c>
      <c r="AP70" s="163">
        <f t="shared" si="252"/>
        <v>0</v>
      </c>
      <c r="AQ70" s="163">
        <f t="shared" si="252"/>
        <v>0</v>
      </c>
      <c r="AR70" s="163">
        <f t="shared" si="252"/>
        <v>0</v>
      </c>
      <c r="AS70" s="163">
        <f t="shared" si="252"/>
        <v>0</v>
      </c>
      <c r="AT70" s="171">
        <f>IFERROR(SUM(AN70:AS70),0)</f>
        <v>0</v>
      </c>
      <c r="AU70" s="172">
        <f t="shared" ref="AU70:AZ70" si="253">IFERROR(SUM(AU68:AU69),0)</f>
        <v>0</v>
      </c>
      <c r="AV70" s="163">
        <f t="shared" si="253"/>
        <v>0</v>
      </c>
      <c r="AW70" s="163">
        <f t="shared" si="253"/>
        <v>0</v>
      </c>
      <c r="AX70" s="163">
        <f t="shared" si="253"/>
        <v>0</v>
      </c>
      <c r="AY70" s="163">
        <f t="shared" si="253"/>
        <v>0</v>
      </c>
      <c r="AZ70" s="163">
        <f t="shared" si="253"/>
        <v>0</v>
      </c>
      <c r="BA70" s="171">
        <f>IFERROR(SUM(AU70:AZ70),0)</f>
        <v>0</v>
      </c>
      <c r="BB70" s="172">
        <f t="shared" ref="BB70:BG70" si="254">IFERROR(SUM(BB68:BB69),0)</f>
        <v>0</v>
      </c>
      <c r="BC70" s="163">
        <f t="shared" si="254"/>
        <v>0</v>
      </c>
      <c r="BD70" s="163">
        <f t="shared" si="254"/>
        <v>0</v>
      </c>
      <c r="BE70" s="163">
        <f t="shared" si="254"/>
        <v>0</v>
      </c>
      <c r="BF70" s="163">
        <f t="shared" si="254"/>
        <v>0</v>
      </c>
      <c r="BG70" s="163">
        <f t="shared" si="254"/>
        <v>0</v>
      </c>
      <c r="BH70" s="171">
        <f>IFERROR(SUM(BB70:BG70),0)</f>
        <v>0</v>
      </c>
      <c r="BI70" s="172">
        <f t="shared" ref="BI70:BN70" si="255">IFERROR(SUM(BI68:BI69),0)</f>
        <v>0</v>
      </c>
      <c r="BJ70" s="163">
        <f t="shared" si="255"/>
        <v>0</v>
      </c>
      <c r="BK70" s="163">
        <f t="shared" si="255"/>
        <v>0</v>
      </c>
      <c r="BL70" s="163">
        <f t="shared" si="255"/>
        <v>0</v>
      </c>
      <c r="BM70" s="163">
        <f t="shared" si="255"/>
        <v>0</v>
      </c>
      <c r="BN70" s="163">
        <f t="shared" si="255"/>
        <v>0</v>
      </c>
      <c r="BO70" s="171">
        <f>IFERROR(SUM(BI70:BN70),0)</f>
        <v>0</v>
      </c>
      <c r="BP70" s="172">
        <f t="shared" ref="BP70:BU70" si="256">IFERROR(SUM(BP68:BP69),0)</f>
        <v>0</v>
      </c>
      <c r="BQ70" s="163">
        <f t="shared" si="256"/>
        <v>0</v>
      </c>
      <c r="BR70" s="163">
        <f t="shared" si="256"/>
        <v>0</v>
      </c>
      <c r="BS70" s="163">
        <f t="shared" si="256"/>
        <v>0</v>
      </c>
      <c r="BT70" s="163">
        <f t="shared" si="256"/>
        <v>0</v>
      </c>
      <c r="BU70" s="163">
        <f t="shared" si="256"/>
        <v>0</v>
      </c>
      <c r="BV70" s="171">
        <f>IFERROR(SUM(BP70:BU70),0)</f>
        <v>0</v>
      </c>
      <c r="BW70" s="172">
        <f t="shared" ref="BW70:CB70" si="257">IFERROR(SUM(BW68:BW69),0)</f>
        <v>0</v>
      </c>
      <c r="BX70" s="163">
        <f t="shared" si="257"/>
        <v>0</v>
      </c>
      <c r="BY70" s="163">
        <f t="shared" si="257"/>
        <v>0</v>
      </c>
      <c r="BZ70" s="163">
        <f t="shared" si="257"/>
        <v>0</v>
      </c>
      <c r="CA70" s="163">
        <f t="shared" si="257"/>
        <v>0</v>
      </c>
      <c r="CB70" s="163">
        <f t="shared" si="257"/>
        <v>0</v>
      </c>
      <c r="CC70" s="171">
        <f>IFERROR(SUM(BW70:CB70),0)</f>
        <v>0</v>
      </c>
      <c r="CD70" s="172">
        <f t="shared" ref="CD70:CI70" si="258">IFERROR(SUM(CD68:CD69),0)</f>
        <v>0</v>
      </c>
      <c r="CE70" s="163">
        <f t="shared" si="258"/>
        <v>0</v>
      </c>
      <c r="CF70" s="163">
        <f t="shared" si="258"/>
        <v>0</v>
      </c>
      <c r="CG70" s="163">
        <f t="shared" si="258"/>
        <v>0</v>
      </c>
      <c r="CH70" s="163">
        <f t="shared" si="258"/>
        <v>0</v>
      </c>
      <c r="CI70" s="163">
        <f t="shared" si="258"/>
        <v>0</v>
      </c>
      <c r="CJ70" s="171">
        <f>IFERROR(SUM(CD70:CI70),0)</f>
        <v>0</v>
      </c>
      <c r="CK70" s="172">
        <f t="shared" ref="CK70:CP70" si="259">IFERROR(SUM(CK68:CK69),0)</f>
        <v>0</v>
      </c>
      <c r="CL70" s="163">
        <f t="shared" si="259"/>
        <v>0</v>
      </c>
      <c r="CM70" s="163">
        <f t="shared" si="259"/>
        <v>0</v>
      </c>
      <c r="CN70" s="163">
        <f t="shared" si="259"/>
        <v>0</v>
      </c>
      <c r="CO70" s="163">
        <f t="shared" si="259"/>
        <v>0</v>
      </c>
      <c r="CP70" s="163">
        <f t="shared" si="259"/>
        <v>0</v>
      </c>
      <c r="CQ70" s="171">
        <f>IFERROR(SUM(CK70:CP70),0)</f>
        <v>0</v>
      </c>
      <c r="CR70" s="172">
        <f t="shared" ref="CR70:CW70" si="260">IFERROR(SUM(CR68:CR69),0)</f>
        <v>0</v>
      </c>
      <c r="CS70" s="163">
        <f t="shared" si="260"/>
        <v>0</v>
      </c>
      <c r="CT70" s="163">
        <f t="shared" si="260"/>
        <v>0</v>
      </c>
      <c r="CU70" s="163">
        <f t="shared" si="260"/>
        <v>0</v>
      </c>
      <c r="CV70" s="163">
        <f t="shared" si="260"/>
        <v>0</v>
      </c>
      <c r="CW70" s="163">
        <f t="shared" si="260"/>
        <v>0</v>
      </c>
      <c r="CX70" s="171">
        <f>IFERROR(SUM(CR70:CW70),0)</f>
        <v>0</v>
      </c>
      <c r="CY70" s="172">
        <f t="shared" ref="CY70:DD70" si="261">IFERROR(SUM(CY68:CY69),0)</f>
        <v>0</v>
      </c>
      <c r="CZ70" s="163">
        <f t="shared" si="261"/>
        <v>0</v>
      </c>
      <c r="DA70" s="163">
        <f t="shared" si="261"/>
        <v>0</v>
      </c>
      <c r="DB70" s="163">
        <f t="shared" si="261"/>
        <v>0</v>
      </c>
      <c r="DC70" s="163">
        <f t="shared" si="261"/>
        <v>0</v>
      </c>
      <c r="DD70" s="163">
        <f t="shared" si="261"/>
        <v>0</v>
      </c>
      <c r="DE70" s="171">
        <f>IFERROR(SUM(CY70:DD70),0)</f>
        <v>0</v>
      </c>
    </row>
    <row r="71" spans="2:109" ht="15" thickBot="1" x14ac:dyDescent="0.3">
      <c r="E71" s="17"/>
      <c r="F71" s="17"/>
      <c r="G71" s="17"/>
      <c r="H71" s="17"/>
      <c r="I71" s="17"/>
      <c r="J71" s="17"/>
      <c r="K71" s="17"/>
      <c r="R71" s="17"/>
      <c r="Y71" s="17"/>
      <c r="AF71" s="17"/>
      <c r="AM71" s="17"/>
    </row>
    <row r="72" spans="2:109" ht="22.35" customHeight="1" thickBot="1" x14ac:dyDescent="0.3">
      <c r="B72" s="36" t="s">
        <v>151</v>
      </c>
      <c r="C72" s="10"/>
      <c r="D72" s="10"/>
      <c r="E72" s="146" t="s">
        <v>145</v>
      </c>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row>
    <row r="73" spans="2:109" ht="22.35" customHeight="1" x14ac:dyDescent="0.25">
      <c r="B73" s="35" t="s">
        <v>57</v>
      </c>
      <c r="C73" s="33" t="s">
        <v>58</v>
      </c>
      <c r="D73" s="33">
        <v>3</v>
      </c>
      <c r="E73" s="165"/>
      <c r="F73" s="165"/>
      <c r="G73" s="165"/>
      <c r="H73" s="164">
        <f>K73</f>
        <v>0</v>
      </c>
      <c r="I73" s="165"/>
      <c r="J73" s="165"/>
      <c r="K73" s="171">
        <f>INDEX(bio_opex, 1, MATCH(K$17,bio_years,0))</f>
        <v>0</v>
      </c>
      <c r="L73" s="165"/>
      <c r="M73" s="165"/>
      <c r="N73" s="165"/>
      <c r="O73" s="164">
        <f>R73</f>
        <v>0</v>
      </c>
      <c r="P73" s="165"/>
      <c r="Q73" s="165"/>
      <c r="R73" s="171">
        <f>INDEX(bio_opex, 1, MATCH(R$17,bio_years,0))</f>
        <v>0</v>
      </c>
      <c r="S73" s="165"/>
      <c r="T73" s="165"/>
      <c r="U73" s="165"/>
      <c r="V73" s="164">
        <f>Y73</f>
        <v>0</v>
      </c>
      <c r="W73" s="165"/>
      <c r="X73" s="165"/>
      <c r="Y73" s="171">
        <f>INDEX(bio_opex, 1, MATCH(Y$17,bio_years,0))</f>
        <v>0</v>
      </c>
      <c r="Z73" s="165"/>
      <c r="AA73" s="165"/>
      <c r="AB73" s="165"/>
      <c r="AC73" s="164">
        <f>AF73</f>
        <v>0</v>
      </c>
      <c r="AD73" s="165"/>
      <c r="AE73" s="165"/>
      <c r="AF73" s="171">
        <f>INDEX(bio_opex, 1, MATCH(AF$17,bio_years,0))</f>
        <v>0</v>
      </c>
      <c r="AG73" s="173"/>
      <c r="AH73" s="165"/>
      <c r="AI73" s="165"/>
      <c r="AJ73" s="164">
        <f>AM73</f>
        <v>0</v>
      </c>
      <c r="AK73" s="165"/>
      <c r="AL73" s="165"/>
      <c r="AM73" s="171">
        <f>INDEX(bio_opex, 1, MATCH(AM$17,bio_years,0))</f>
        <v>0</v>
      </c>
      <c r="AN73" s="173"/>
      <c r="AO73" s="165"/>
      <c r="AP73" s="165"/>
      <c r="AQ73" s="164">
        <f>AT73</f>
        <v>0</v>
      </c>
      <c r="AR73" s="165"/>
      <c r="AS73" s="165"/>
      <c r="AT73" s="171">
        <f>INDEX(bio_opex, 1, MATCH(AT$17,bio_years,0))</f>
        <v>0</v>
      </c>
      <c r="AU73" s="173"/>
      <c r="AV73" s="165"/>
      <c r="AW73" s="165"/>
      <c r="AX73" s="164">
        <f>BA73</f>
        <v>0</v>
      </c>
      <c r="AY73" s="165"/>
      <c r="AZ73" s="165"/>
      <c r="BA73" s="171">
        <f>INDEX(bio_opex, 1, MATCH(BA$17,bio_years,0))</f>
        <v>0</v>
      </c>
      <c r="BB73" s="173"/>
      <c r="BC73" s="165"/>
      <c r="BD73" s="165"/>
      <c r="BE73" s="164">
        <f>BH73</f>
        <v>0</v>
      </c>
      <c r="BF73" s="165"/>
      <c r="BG73" s="165"/>
      <c r="BH73" s="171">
        <f>INDEX(bio_opex, 1, MATCH(BH$17,bio_years,0))</f>
        <v>0</v>
      </c>
      <c r="BI73" s="173"/>
      <c r="BJ73" s="165"/>
      <c r="BK73" s="165"/>
      <c r="BL73" s="164">
        <f>BO73</f>
        <v>0</v>
      </c>
      <c r="BM73" s="165"/>
      <c r="BN73" s="165"/>
      <c r="BO73" s="171">
        <f>INDEX(bio_opex, 1, MATCH(BO$17,bio_years,0))</f>
        <v>0</v>
      </c>
      <c r="BP73" s="173"/>
      <c r="BQ73" s="165"/>
      <c r="BR73" s="165"/>
      <c r="BS73" s="164">
        <f>BV73</f>
        <v>0</v>
      </c>
      <c r="BT73" s="165"/>
      <c r="BU73" s="165"/>
      <c r="BV73" s="171">
        <f>INDEX(bio_opex, 1, MATCH(BV$17,bio_years,0))</f>
        <v>0</v>
      </c>
      <c r="BW73" s="173"/>
      <c r="BX73" s="165"/>
      <c r="BY73" s="165"/>
      <c r="BZ73" s="164">
        <f>CC73</f>
        <v>0</v>
      </c>
      <c r="CA73" s="165"/>
      <c r="CB73" s="165"/>
      <c r="CC73" s="171">
        <f>INDEX(bio_opex, 1, MATCH(CC$17,bio_years,0))</f>
        <v>0</v>
      </c>
      <c r="CD73" s="173"/>
      <c r="CE73" s="165"/>
      <c r="CF73" s="165"/>
      <c r="CG73" s="164">
        <f>CJ73</f>
        <v>0</v>
      </c>
      <c r="CH73" s="165"/>
      <c r="CI73" s="165"/>
      <c r="CJ73" s="171">
        <f>INDEX(bio_opex, 1, MATCH(CJ$17,bio_years,0))</f>
        <v>0</v>
      </c>
      <c r="CK73" s="173"/>
      <c r="CL73" s="165"/>
      <c r="CM73" s="165"/>
      <c r="CN73" s="164">
        <f>CQ73</f>
        <v>0</v>
      </c>
      <c r="CO73" s="165"/>
      <c r="CP73" s="165"/>
      <c r="CQ73" s="171">
        <f>INDEX(bio_opex, 1, MATCH(CQ$17,bio_years,0))</f>
        <v>0</v>
      </c>
      <c r="CR73" s="173"/>
      <c r="CS73" s="165"/>
      <c r="CT73" s="165"/>
      <c r="CU73" s="164">
        <f>CX73</f>
        <v>0</v>
      </c>
      <c r="CV73" s="165"/>
      <c r="CW73" s="165"/>
      <c r="CX73" s="171">
        <f>INDEX(bio_opex, 1, MATCH(CX$17,bio_years,0))</f>
        <v>0</v>
      </c>
      <c r="CY73" s="173"/>
      <c r="CZ73" s="165"/>
      <c r="DA73" s="165"/>
      <c r="DB73" s="164">
        <f>DE73</f>
        <v>0</v>
      </c>
      <c r="DC73" s="165"/>
      <c r="DD73" s="165"/>
      <c r="DE73" s="171">
        <f>INDEX(bio_opex, 1, MATCH(DE$17,bio_years,0))</f>
        <v>0</v>
      </c>
    </row>
    <row r="74" spans="2:109" ht="22.35" customHeight="1" x14ac:dyDescent="0.25">
      <c r="B74" s="34" t="s">
        <v>59</v>
      </c>
      <c r="C74" s="33" t="s">
        <v>58</v>
      </c>
      <c r="D74" s="33">
        <v>3</v>
      </c>
      <c r="E74" s="165"/>
      <c r="F74" s="165"/>
      <c r="G74" s="165"/>
      <c r="H74" s="164">
        <f>K74</f>
        <v>0</v>
      </c>
      <c r="I74" s="165"/>
      <c r="J74" s="165"/>
      <c r="K74" s="171">
        <f>INDEX(bio_capex, 1, MATCH(K$17,bio_years,0))</f>
        <v>0</v>
      </c>
      <c r="L74" s="165"/>
      <c r="M74" s="165"/>
      <c r="N74" s="165"/>
      <c r="O74" s="164">
        <f>R74</f>
        <v>0</v>
      </c>
      <c r="P74" s="165"/>
      <c r="Q74" s="165"/>
      <c r="R74" s="171">
        <f>INDEX(bio_capex, 1, MATCH(R$17,bio_years,0))</f>
        <v>0</v>
      </c>
      <c r="S74" s="165"/>
      <c r="T74" s="165"/>
      <c r="U74" s="165"/>
      <c r="V74" s="164">
        <f>Y74</f>
        <v>0</v>
      </c>
      <c r="W74" s="165"/>
      <c r="X74" s="165"/>
      <c r="Y74" s="171">
        <f>INDEX(bio_capex, 1, MATCH(Y$17,bio_years,0))</f>
        <v>0</v>
      </c>
      <c r="Z74" s="165"/>
      <c r="AA74" s="165"/>
      <c r="AB74" s="165"/>
      <c r="AC74" s="164">
        <f>AF74</f>
        <v>0</v>
      </c>
      <c r="AD74" s="165"/>
      <c r="AE74" s="165"/>
      <c r="AF74" s="171">
        <f>INDEX(bio_capex, 1, MATCH(AF$17,bio_years,0))</f>
        <v>0</v>
      </c>
      <c r="AG74" s="173"/>
      <c r="AH74" s="165"/>
      <c r="AI74" s="165"/>
      <c r="AJ74" s="164">
        <f>AM74</f>
        <v>0</v>
      </c>
      <c r="AK74" s="165"/>
      <c r="AL74" s="165"/>
      <c r="AM74" s="171">
        <f>INDEX(bio_capex, 1, MATCH(AM$17,bio_years,0))</f>
        <v>0</v>
      </c>
      <c r="AN74" s="173"/>
      <c r="AO74" s="165"/>
      <c r="AP74" s="165"/>
      <c r="AQ74" s="164">
        <f>AT74</f>
        <v>0</v>
      </c>
      <c r="AR74" s="165"/>
      <c r="AS74" s="165"/>
      <c r="AT74" s="171">
        <f>INDEX(bio_capex, 1, MATCH(AT$17,bio_years,0))</f>
        <v>0</v>
      </c>
      <c r="AU74" s="173"/>
      <c r="AV74" s="165"/>
      <c r="AW74" s="165"/>
      <c r="AX74" s="164">
        <f>BA74</f>
        <v>0</v>
      </c>
      <c r="AY74" s="165"/>
      <c r="AZ74" s="165"/>
      <c r="BA74" s="171">
        <f>INDEX(bio_capex, 1, MATCH(BA$17,bio_years,0))</f>
        <v>0</v>
      </c>
      <c r="BB74" s="173"/>
      <c r="BC74" s="165"/>
      <c r="BD74" s="165"/>
      <c r="BE74" s="164">
        <f>BH74</f>
        <v>0</v>
      </c>
      <c r="BF74" s="165"/>
      <c r="BG74" s="165"/>
      <c r="BH74" s="171">
        <f>INDEX(bio_capex, 1, MATCH(BH$17,bio_years,0))</f>
        <v>0</v>
      </c>
      <c r="BI74" s="173"/>
      <c r="BJ74" s="165"/>
      <c r="BK74" s="165"/>
      <c r="BL74" s="164">
        <f>BO74</f>
        <v>0</v>
      </c>
      <c r="BM74" s="165"/>
      <c r="BN74" s="165"/>
      <c r="BO74" s="171">
        <f>INDEX(bio_capex, 1, MATCH(BO$17,bio_years,0))</f>
        <v>0</v>
      </c>
      <c r="BP74" s="173"/>
      <c r="BQ74" s="165"/>
      <c r="BR74" s="165"/>
      <c r="BS74" s="164">
        <f>BV74</f>
        <v>0</v>
      </c>
      <c r="BT74" s="165"/>
      <c r="BU74" s="165"/>
      <c r="BV74" s="171">
        <f>INDEX(bio_capex, 1, MATCH(BV$17,bio_years,0))</f>
        <v>0</v>
      </c>
      <c r="BW74" s="173"/>
      <c r="BX74" s="165"/>
      <c r="BY74" s="165"/>
      <c r="BZ74" s="164">
        <f>CC74</f>
        <v>0</v>
      </c>
      <c r="CA74" s="165"/>
      <c r="CB74" s="165"/>
      <c r="CC74" s="171">
        <f>INDEX(bio_capex, 1, MATCH(CC$17,bio_years,0))</f>
        <v>0</v>
      </c>
      <c r="CD74" s="173"/>
      <c r="CE74" s="165"/>
      <c r="CF74" s="165"/>
      <c r="CG74" s="164">
        <f>CJ74</f>
        <v>0</v>
      </c>
      <c r="CH74" s="165"/>
      <c r="CI74" s="165"/>
      <c r="CJ74" s="171">
        <f>INDEX(bio_capex, 1, MATCH(CJ$17,bio_years,0))</f>
        <v>0</v>
      </c>
      <c r="CK74" s="173"/>
      <c r="CL74" s="165"/>
      <c r="CM74" s="165"/>
      <c r="CN74" s="164">
        <f>CQ74</f>
        <v>0</v>
      </c>
      <c r="CO74" s="165"/>
      <c r="CP74" s="165"/>
      <c r="CQ74" s="171">
        <f>INDEX(bio_capex, 1, MATCH(CQ$17,bio_years,0))</f>
        <v>0</v>
      </c>
      <c r="CR74" s="173"/>
      <c r="CS74" s="165"/>
      <c r="CT74" s="165"/>
      <c r="CU74" s="164">
        <f>CX74</f>
        <v>0</v>
      </c>
      <c r="CV74" s="165"/>
      <c r="CW74" s="165"/>
      <c r="CX74" s="171">
        <f>INDEX(bio_capex, 1, MATCH(CX$17,bio_years,0))</f>
        <v>0</v>
      </c>
      <c r="CY74" s="173"/>
      <c r="CZ74" s="165"/>
      <c r="DA74" s="165"/>
      <c r="DB74" s="164">
        <f>DE74</f>
        <v>0</v>
      </c>
      <c r="DC74" s="165"/>
      <c r="DD74" s="165"/>
      <c r="DE74" s="171">
        <f>INDEX(bio_capex, 1, MATCH(DE$17,bio_years,0))</f>
        <v>0</v>
      </c>
    </row>
    <row r="75" spans="2:109" ht="22.35" customHeight="1" x14ac:dyDescent="0.25">
      <c r="B75" s="34" t="s">
        <v>60</v>
      </c>
      <c r="C75" s="33" t="s">
        <v>58</v>
      </c>
      <c r="D75" s="33">
        <v>3</v>
      </c>
      <c r="E75" s="163">
        <f t="shared" ref="E75" si="262">IFERROR(SUM(E73:E74),0)</f>
        <v>0</v>
      </c>
      <c r="F75" s="163">
        <f t="shared" ref="F75" si="263">IFERROR(SUM(F73:F74),0)</f>
        <v>0</v>
      </c>
      <c r="G75" s="163">
        <f t="shared" ref="G75" si="264">IFERROR(SUM(G73:G74),0)</f>
        <v>0</v>
      </c>
      <c r="H75" s="163">
        <f t="shared" ref="H75:J75" si="265">IFERROR(SUM(H73:H74),0)</f>
        <v>0</v>
      </c>
      <c r="I75" s="163">
        <f t="shared" si="265"/>
        <v>0</v>
      </c>
      <c r="J75" s="163">
        <f t="shared" si="265"/>
        <v>0</v>
      </c>
      <c r="K75" s="171">
        <f>IFERROR(SUM(E75:J75),0)</f>
        <v>0</v>
      </c>
      <c r="L75" s="172">
        <f t="shared" ref="L75:Q75" si="266">IFERROR(SUM(L73:L74),0)</f>
        <v>0</v>
      </c>
      <c r="M75" s="163">
        <f t="shared" si="266"/>
        <v>0</v>
      </c>
      <c r="N75" s="163">
        <f t="shared" si="266"/>
        <v>0</v>
      </c>
      <c r="O75" s="163">
        <f t="shared" si="266"/>
        <v>0</v>
      </c>
      <c r="P75" s="163">
        <f t="shared" si="266"/>
        <v>0</v>
      </c>
      <c r="Q75" s="163">
        <f t="shared" si="266"/>
        <v>0</v>
      </c>
      <c r="R75" s="171">
        <f>IFERROR(SUM(L75:Q75),0)</f>
        <v>0</v>
      </c>
      <c r="S75" s="172">
        <f t="shared" ref="S75:X75" si="267">IFERROR(SUM(S73:S74),0)</f>
        <v>0</v>
      </c>
      <c r="T75" s="163">
        <f t="shared" si="267"/>
        <v>0</v>
      </c>
      <c r="U75" s="163">
        <f t="shared" si="267"/>
        <v>0</v>
      </c>
      <c r="V75" s="163">
        <f t="shared" si="267"/>
        <v>0</v>
      </c>
      <c r="W75" s="163">
        <f t="shared" si="267"/>
        <v>0</v>
      </c>
      <c r="X75" s="163">
        <f t="shared" si="267"/>
        <v>0</v>
      </c>
      <c r="Y75" s="171">
        <f>IFERROR(SUM(S75:X75),0)</f>
        <v>0</v>
      </c>
      <c r="Z75" s="172">
        <f t="shared" ref="Z75:AE75" si="268">IFERROR(SUM(Z73:Z74),0)</f>
        <v>0</v>
      </c>
      <c r="AA75" s="163">
        <f t="shared" si="268"/>
        <v>0</v>
      </c>
      <c r="AB75" s="163">
        <f t="shared" si="268"/>
        <v>0</v>
      </c>
      <c r="AC75" s="163">
        <f t="shared" si="268"/>
        <v>0</v>
      </c>
      <c r="AD75" s="163">
        <f t="shared" si="268"/>
        <v>0</v>
      </c>
      <c r="AE75" s="163">
        <f t="shared" si="268"/>
        <v>0</v>
      </c>
      <c r="AF75" s="171">
        <f>IFERROR(SUM(Z75:AE75),0)</f>
        <v>0</v>
      </c>
      <c r="AG75" s="172">
        <f t="shared" ref="AG75:AL75" si="269">IFERROR(SUM(AG73:AG74),0)</f>
        <v>0</v>
      </c>
      <c r="AH75" s="163">
        <f t="shared" si="269"/>
        <v>0</v>
      </c>
      <c r="AI75" s="163">
        <f t="shared" si="269"/>
        <v>0</v>
      </c>
      <c r="AJ75" s="163">
        <f t="shared" si="269"/>
        <v>0</v>
      </c>
      <c r="AK75" s="163">
        <f t="shared" si="269"/>
        <v>0</v>
      </c>
      <c r="AL75" s="163">
        <f t="shared" si="269"/>
        <v>0</v>
      </c>
      <c r="AM75" s="171">
        <f>IFERROR(SUM(AG75:AL75),0)</f>
        <v>0</v>
      </c>
      <c r="AN75" s="172">
        <f t="shared" ref="AN75:AS75" si="270">IFERROR(SUM(AN73:AN74),0)</f>
        <v>0</v>
      </c>
      <c r="AO75" s="163">
        <f t="shared" si="270"/>
        <v>0</v>
      </c>
      <c r="AP75" s="163">
        <f t="shared" si="270"/>
        <v>0</v>
      </c>
      <c r="AQ75" s="163">
        <f t="shared" si="270"/>
        <v>0</v>
      </c>
      <c r="AR75" s="163">
        <f t="shared" si="270"/>
        <v>0</v>
      </c>
      <c r="AS75" s="163">
        <f t="shared" si="270"/>
        <v>0</v>
      </c>
      <c r="AT75" s="171">
        <f>IFERROR(SUM(AN75:AS75),0)</f>
        <v>0</v>
      </c>
      <c r="AU75" s="172">
        <f t="shared" ref="AU75:AZ75" si="271">IFERROR(SUM(AU73:AU74),0)</f>
        <v>0</v>
      </c>
      <c r="AV75" s="163">
        <f t="shared" si="271"/>
        <v>0</v>
      </c>
      <c r="AW75" s="163">
        <f t="shared" si="271"/>
        <v>0</v>
      </c>
      <c r="AX75" s="163">
        <f t="shared" si="271"/>
        <v>0</v>
      </c>
      <c r="AY75" s="163">
        <f t="shared" si="271"/>
        <v>0</v>
      </c>
      <c r="AZ75" s="163">
        <f t="shared" si="271"/>
        <v>0</v>
      </c>
      <c r="BA75" s="171">
        <f>IFERROR(SUM(AU75:AZ75),0)</f>
        <v>0</v>
      </c>
      <c r="BB75" s="172">
        <f t="shared" ref="BB75:BG75" si="272">IFERROR(SUM(BB73:BB74),0)</f>
        <v>0</v>
      </c>
      <c r="BC75" s="163">
        <f t="shared" si="272"/>
        <v>0</v>
      </c>
      <c r="BD75" s="163">
        <f t="shared" si="272"/>
        <v>0</v>
      </c>
      <c r="BE75" s="163">
        <f t="shared" si="272"/>
        <v>0</v>
      </c>
      <c r="BF75" s="163">
        <f t="shared" si="272"/>
        <v>0</v>
      </c>
      <c r="BG75" s="163">
        <f t="shared" si="272"/>
        <v>0</v>
      </c>
      <c r="BH75" s="171">
        <f>IFERROR(SUM(BB75:BG75),0)</f>
        <v>0</v>
      </c>
      <c r="BI75" s="172">
        <f t="shared" ref="BI75:BN75" si="273">IFERROR(SUM(BI73:BI74),0)</f>
        <v>0</v>
      </c>
      <c r="BJ75" s="163">
        <f t="shared" si="273"/>
        <v>0</v>
      </c>
      <c r="BK75" s="163">
        <f t="shared" si="273"/>
        <v>0</v>
      </c>
      <c r="BL75" s="163">
        <f t="shared" si="273"/>
        <v>0</v>
      </c>
      <c r="BM75" s="163">
        <f t="shared" si="273"/>
        <v>0</v>
      </c>
      <c r="BN75" s="163">
        <f t="shared" si="273"/>
        <v>0</v>
      </c>
      <c r="BO75" s="171">
        <f>IFERROR(SUM(BI75:BN75),0)</f>
        <v>0</v>
      </c>
      <c r="BP75" s="172">
        <f t="shared" ref="BP75:BU75" si="274">IFERROR(SUM(BP73:BP74),0)</f>
        <v>0</v>
      </c>
      <c r="BQ75" s="163">
        <f t="shared" si="274"/>
        <v>0</v>
      </c>
      <c r="BR75" s="163">
        <f t="shared" si="274"/>
        <v>0</v>
      </c>
      <c r="BS75" s="163">
        <f t="shared" si="274"/>
        <v>0</v>
      </c>
      <c r="BT75" s="163">
        <f t="shared" si="274"/>
        <v>0</v>
      </c>
      <c r="BU75" s="163">
        <f t="shared" si="274"/>
        <v>0</v>
      </c>
      <c r="BV75" s="171">
        <f>IFERROR(SUM(BP75:BU75),0)</f>
        <v>0</v>
      </c>
      <c r="BW75" s="172">
        <f t="shared" ref="BW75:CB75" si="275">IFERROR(SUM(BW73:BW74),0)</f>
        <v>0</v>
      </c>
      <c r="BX75" s="163">
        <f t="shared" si="275"/>
        <v>0</v>
      </c>
      <c r="BY75" s="163">
        <f t="shared" si="275"/>
        <v>0</v>
      </c>
      <c r="BZ75" s="163">
        <f t="shared" si="275"/>
        <v>0</v>
      </c>
      <c r="CA75" s="163">
        <f t="shared" si="275"/>
        <v>0</v>
      </c>
      <c r="CB75" s="163">
        <f t="shared" si="275"/>
        <v>0</v>
      </c>
      <c r="CC75" s="171">
        <f>IFERROR(SUM(BW75:CB75),0)</f>
        <v>0</v>
      </c>
      <c r="CD75" s="172">
        <f t="shared" ref="CD75:CI75" si="276">IFERROR(SUM(CD73:CD74),0)</f>
        <v>0</v>
      </c>
      <c r="CE75" s="163">
        <f t="shared" si="276"/>
        <v>0</v>
      </c>
      <c r="CF75" s="163">
        <f t="shared" si="276"/>
        <v>0</v>
      </c>
      <c r="CG75" s="163">
        <f t="shared" si="276"/>
        <v>0</v>
      </c>
      <c r="CH75" s="163">
        <f t="shared" si="276"/>
        <v>0</v>
      </c>
      <c r="CI75" s="163">
        <f t="shared" si="276"/>
        <v>0</v>
      </c>
      <c r="CJ75" s="171">
        <f>IFERROR(SUM(CD75:CI75),0)</f>
        <v>0</v>
      </c>
      <c r="CK75" s="172">
        <f t="shared" ref="CK75:CP75" si="277">IFERROR(SUM(CK73:CK74),0)</f>
        <v>0</v>
      </c>
      <c r="CL75" s="163">
        <f t="shared" si="277"/>
        <v>0</v>
      </c>
      <c r="CM75" s="163">
        <f t="shared" si="277"/>
        <v>0</v>
      </c>
      <c r="CN75" s="163">
        <f t="shared" si="277"/>
        <v>0</v>
      </c>
      <c r="CO75" s="163">
        <f t="shared" si="277"/>
        <v>0</v>
      </c>
      <c r="CP75" s="163">
        <f t="shared" si="277"/>
        <v>0</v>
      </c>
      <c r="CQ75" s="171">
        <f>IFERROR(SUM(CK75:CP75),0)</f>
        <v>0</v>
      </c>
      <c r="CR75" s="172">
        <f t="shared" ref="CR75:CW75" si="278">IFERROR(SUM(CR73:CR74),0)</f>
        <v>0</v>
      </c>
      <c r="CS75" s="163">
        <f t="shared" si="278"/>
        <v>0</v>
      </c>
      <c r="CT75" s="163">
        <f t="shared" si="278"/>
        <v>0</v>
      </c>
      <c r="CU75" s="163">
        <f t="shared" si="278"/>
        <v>0</v>
      </c>
      <c r="CV75" s="163">
        <f t="shared" si="278"/>
        <v>0</v>
      </c>
      <c r="CW75" s="163">
        <f t="shared" si="278"/>
        <v>0</v>
      </c>
      <c r="CX75" s="171">
        <f>IFERROR(SUM(CR75:CW75),0)</f>
        <v>0</v>
      </c>
      <c r="CY75" s="172">
        <f t="shared" ref="CY75:DD75" si="279">IFERROR(SUM(CY73:CY74),0)</f>
        <v>0</v>
      </c>
      <c r="CZ75" s="163">
        <f t="shared" si="279"/>
        <v>0</v>
      </c>
      <c r="DA75" s="163">
        <f t="shared" si="279"/>
        <v>0</v>
      </c>
      <c r="DB75" s="163">
        <f t="shared" si="279"/>
        <v>0</v>
      </c>
      <c r="DC75" s="163">
        <f t="shared" si="279"/>
        <v>0</v>
      </c>
      <c r="DD75" s="163">
        <f t="shared" si="279"/>
        <v>0</v>
      </c>
      <c r="DE75" s="171">
        <f>IFERROR(SUM(CY75:DD75),0)</f>
        <v>0</v>
      </c>
    </row>
    <row r="76" spans="2:109" ht="15" thickBot="1" x14ac:dyDescent="0.3">
      <c r="R76" s="15"/>
      <c r="Y76" s="15"/>
      <c r="AF76" s="15"/>
      <c r="AM76" s="15"/>
    </row>
    <row r="77" spans="2:109" ht="22.35" customHeight="1" thickBot="1" x14ac:dyDescent="0.3">
      <c r="B77" s="36" t="s">
        <v>152</v>
      </c>
      <c r="C77" s="10"/>
      <c r="D77" s="10"/>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row>
    <row r="78" spans="2:109" ht="22.35" customHeight="1" x14ac:dyDescent="0.25">
      <c r="B78" s="35" t="s">
        <v>57</v>
      </c>
      <c r="C78" s="33" t="s">
        <v>58</v>
      </c>
      <c r="D78" s="33">
        <v>3</v>
      </c>
      <c r="E78" s="165"/>
      <c r="F78" s="51"/>
      <c r="G78" s="51"/>
      <c r="H78" s="165"/>
      <c r="I78" s="165"/>
      <c r="J78" s="165"/>
      <c r="K78" s="171">
        <f>IFERROR(SUM(E78:J78),0)</f>
        <v>0</v>
      </c>
      <c r="L78" s="173"/>
      <c r="M78" s="51"/>
      <c r="N78" s="51"/>
      <c r="O78" s="165"/>
      <c r="P78" s="165"/>
      <c r="Q78" s="165"/>
      <c r="R78" s="171">
        <f>IFERROR(SUM(L78:Q78),0)</f>
        <v>0</v>
      </c>
      <c r="S78" s="173"/>
      <c r="T78" s="51"/>
      <c r="U78" s="51"/>
      <c r="V78" s="165"/>
      <c r="W78" s="165"/>
      <c r="X78" s="165"/>
      <c r="Y78" s="171">
        <f>IFERROR(SUM(S78:X78),0)</f>
        <v>0</v>
      </c>
      <c r="Z78" s="173"/>
      <c r="AA78" s="51"/>
      <c r="AB78" s="51"/>
      <c r="AC78" s="165"/>
      <c r="AD78" s="165"/>
      <c r="AE78" s="165"/>
      <c r="AF78" s="171">
        <f>IFERROR(SUM(Z78:AE78),0)</f>
        <v>0</v>
      </c>
      <c r="AG78" s="173"/>
      <c r="AH78" s="51"/>
      <c r="AI78" s="51"/>
      <c r="AJ78" s="165"/>
      <c r="AK78" s="165"/>
      <c r="AL78" s="165"/>
      <c r="AM78" s="171">
        <f>IFERROR(SUM(AG78:AL78),0)</f>
        <v>0</v>
      </c>
      <c r="AN78" s="165"/>
      <c r="AO78" s="165"/>
      <c r="AP78" s="165"/>
      <c r="AQ78" s="165"/>
      <c r="AR78" s="165"/>
      <c r="AS78" s="165"/>
      <c r="AT78" s="174"/>
      <c r="AU78" s="173"/>
      <c r="AV78" s="165"/>
      <c r="AW78" s="165"/>
      <c r="AX78" s="165"/>
      <c r="AY78" s="165"/>
      <c r="AZ78" s="165"/>
      <c r="BA78" s="174"/>
      <c r="BB78" s="173"/>
      <c r="BC78" s="165"/>
      <c r="BD78" s="165"/>
      <c r="BE78" s="165"/>
      <c r="BF78" s="165"/>
      <c r="BG78" s="165"/>
      <c r="BH78" s="174"/>
      <c r="BI78" s="173"/>
      <c r="BJ78" s="165"/>
      <c r="BK78" s="165"/>
      <c r="BL78" s="165"/>
      <c r="BM78" s="165"/>
      <c r="BN78" s="165"/>
      <c r="BO78" s="174"/>
      <c r="BP78" s="173"/>
      <c r="BQ78" s="165"/>
      <c r="BR78" s="165"/>
      <c r="BS78" s="165"/>
      <c r="BT78" s="165"/>
      <c r="BU78" s="165"/>
      <c r="BV78" s="174"/>
      <c r="BW78" s="173"/>
      <c r="BX78" s="165"/>
      <c r="BY78" s="165"/>
      <c r="BZ78" s="165"/>
      <c r="CA78" s="165"/>
      <c r="CB78" s="165"/>
      <c r="CC78" s="174"/>
      <c r="CD78" s="173"/>
      <c r="CE78" s="165"/>
      <c r="CF78" s="165"/>
      <c r="CG78" s="165"/>
      <c r="CH78" s="165"/>
      <c r="CI78" s="165"/>
      <c r="CJ78" s="174"/>
      <c r="CK78" s="173"/>
      <c r="CL78" s="165"/>
      <c r="CM78" s="165"/>
      <c r="CN78" s="165"/>
      <c r="CO78" s="165"/>
      <c r="CP78" s="165"/>
      <c r="CQ78" s="174"/>
      <c r="CR78" s="173"/>
      <c r="CS78" s="165"/>
      <c r="CT78" s="165"/>
      <c r="CU78" s="165"/>
      <c r="CV78" s="165"/>
      <c r="CW78" s="165"/>
      <c r="CX78" s="174"/>
      <c r="CY78" s="173"/>
      <c r="CZ78" s="165"/>
      <c r="DA78" s="165"/>
      <c r="DB78" s="165"/>
      <c r="DC78" s="165"/>
      <c r="DD78" s="165"/>
      <c r="DE78" s="174"/>
    </row>
    <row r="79" spans="2:109" ht="22.35" customHeight="1" x14ac:dyDescent="0.25">
      <c r="B79" s="34" t="s">
        <v>59</v>
      </c>
      <c r="C79" s="33" t="s">
        <v>58</v>
      </c>
      <c r="D79" s="33">
        <v>3</v>
      </c>
      <c r="E79" s="165"/>
      <c r="F79" s="51"/>
      <c r="G79" s="51"/>
      <c r="H79" s="165"/>
      <c r="I79" s="165"/>
      <c r="J79" s="165"/>
      <c r="K79" s="171">
        <f>IFERROR(SUM(E79:J79),0)</f>
        <v>0</v>
      </c>
      <c r="L79" s="173"/>
      <c r="M79" s="51"/>
      <c r="N79" s="51"/>
      <c r="O79" s="165"/>
      <c r="P79" s="165"/>
      <c r="Q79" s="165"/>
      <c r="R79" s="171">
        <f>IFERROR(SUM(L79:Q79),0)</f>
        <v>0</v>
      </c>
      <c r="S79" s="173"/>
      <c r="T79" s="51"/>
      <c r="U79" s="51"/>
      <c r="V79" s="165"/>
      <c r="W79" s="165"/>
      <c r="X79" s="165"/>
      <c r="Y79" s="171">
        <f>IFERROR(SUM(S79:X79),0)</f>
        <v>0</v>
      </c>
      <c r="Z79" s="173"/>
      <c r="AA79" s="51"/>
      <c r="AB79" s="51"/>
      <c r="AC79" s="165"/>
      <c r="AD79" s="165"/>
      <c r="AE79" s="165"/>
      <c r="AF79" s="171">
        <f>IFERROR(SUM(Z79:AE79),0)</f>
        <v>0</v>
      </c>
      <c r="AG79" s="173"/>
      <c r="AH79" s="51"/>
      <c r="AI79" s="51"/>
      <c r="AJ79" s="165"/>
      <c r="AK79" s="165"/>
      <c r="AL79" s="165"/>
      <c r="AM79" s="171">
        <f>IFERROR(SUM(AG79:AL79),0)</f>
        <v>0</v>
      </c>
      <c r="AN79" s="165"/>
      <c r="AO79" s="165"/>
      <c r="AP79" s="165"/>
      <c r="AQ79" s="165"/>
      <c r="AR79" s="165"/>
      <c r="AS79" s="165"/>
      <c r="AT79" s="174"/>
      <c r="AU79" s="173"/>
      <c r="AV79" s="165"/>
      <c r="AW79" s="165"/>
      <c r="AX79" s="165"/>
      <c r="AY79" s="165"/>
      <c r="AZ79" s="165"/>
      <c r="BA79" s="174"/>
      <c r="BB79" s="173"/>
      <c r="BC79" s="165"/>
      <c r="BD79" s="165"/>
      <c r="BE79" s="165"/>
      <c r="BF79" s="165"/>
      <c r="BG79" s="165"/>
      <c r="BH79" s="174"/>
      <c r="BI79" s="173"/>
      <c r="BJ79" s="165"/>
      <c r="BK79" s="165"/>
      <c r="BL79" s="165"/>
      <c r="BM79" s="165"/>
      <c r="BN79" s="165"/>
      <c r="BO79" s="174"/>
      <c r="BP79" s="173"/>
      <c r="BQ79" s="165"/>
      <c r="BR79" s="165"/>
      <c r="BS79" s="165"/>
      <c r="BT79" s="165"/>
      <c r="BU79" s="165"/>
      <c r="BV79" s="174"/>
      <c r="BW79" s="173"/>
      <c r="BX79" s="165"/>
      <c r="BY79" s="165"/>
      <c r="BZ79" s="165"/>
      <c r="CA79" s="165"/>
      <c r="CB79" s="165"/>
      <c r="CC79" s="174"/>
      <c r="CD79" s="173"/>
      <c r="CE79" s="165"/>
      <c r="CF79" s="165"/>
      <c r="CG79" s="165"/>
      <c r="CH79" s="165"/>
      <c r="CI79" s="165"/>
      <c r="CJ79" s="174"/>
      <c r="CK79" s="173"/>
      <c r="CL79" s="165"/>
      <c r="CM79" s="165"/>
      <c r="CN79" s="165"/>
      <c r="CO79" s="165"/>
      <c r="CP79" s="165"/>
      <c r="CQ79" s="174"/>
      <c r="CR79" s="173"/>
      <c r="CS79" s="165"/>
      <c r="CT79" s="165"/>
      <c r="CU79" s="165"/>
      <c r="CV79" s="165"/>
      <c r="CW79" s="165"/>
      <c r="CX79" s="174"/>
      <c r="CY79" s="173"/>
      <c r="CZ79" s="165"/>
      <c r="DA79" s="165"/>
      <c r="DB79" s="165"/>
      <c r="DC79" s="165"/>
      <c r="DD79" s="165"/>
      <c r="DE79" s="174"/>
    </row>
    <row r="80" spans="2:109" ht="22.35" customHeight="1" x14ac:dyDescent="0.25">
      <c r="B80" s="34" t="s">
        <v>60</v>
      </c>
      <c r="C80" s="33" t="s">
        <v>58</v>
      </c>
      <c r="D80" s="33">
        <v>3</v>
      </c>
      <c r="E80" s="163">
        <f t="shared" ref="E80:J80" si="280">IFERROR(SUM(E78:E79),0)</f>
        <v>0</v>
      </c>
      <c r="F80" s="163">
        <f t="shared" si="280"/>
        <v>0</v>
      </c>
      <c r="G80" s="163">
        <f t="shared" si="280"/>
        <v>0</v>
      </c>
      <c r="H80" s="163">
        <f t="shared" si="280"/>
        <v>0</v>
      </c>
      <c r="I80" s="163">
        <f t="shared" si="280"/>
        <v>0</v>
      </c>
      <c r="J80" s="163">
        <f t="shared" si="280"/>
        <v>0</v>
      </c>
      <c r="K80" s="171">
        <f>IFERROR(SUM(E80:J80),0)</f>
        <v>0</v>
      </c>
      <c r="L80" s="172">
        <f t="shared" ref="L80:Q80" si="281">IFERROR(SUM(L78:L79),0)</f>
        <v>0</v>
      </c>
      <c r="M80" s="163">
        <f t="shared" si="281"/>
        <v>0</v>
      </c>
      <c r="N80" s="163">
        <f t="shared" si="281"/>
        <v>0</v>
      </c>
      <c r="O80" s="163">
        <f t="shared" si="281"/>
        <v>0</v>
      </c>
      <c r="P80" s="163">
        <f t="shared" si="281"/>
        <v>0</v>
      </c>
      <c r="Q80" s="163">
        <f t="shared" si="281"/>
        <v>0</v>
      </c>
      <c r="R80" s="171">
        <f>IFERROR(SUM(L80:Q80),0)</f>
        <v>0</v>
      </c>
      <c r="S80" s="172">
        <f t="shared" ref="S80:X80" si="282">IFERROR(SUM(S78:S79),0)</f>
        <v>0</v>
      </c>
      <c r="T80" s="163">
        <f t="shared" si="282"/>
        <v>0</v>
      </c>
      <c r="U80" s="163">
        <f t="shared" si="282"/>
        <v>0</v>
      </c>
      <c r="V80" s="163">
        <f t="shared" si="282"/>
        <v>0</v>
      </c>
      <c r="W80" s="163">
        <f t="shared" si="282"/>
        <v>0</v>
      </c>
      <c r="X80" s="163">
        <f t="shared" si="282"/>
        <v>0</v>
      </c>
      <c r="Y80" s="171">
        <f>IFERROR(SUM(S80:X80),0)</f>
        <v>0</v>
      </c>
      <c r="Z80" s="172">
        <f t="shared" ref="Z80:AE80" si="283">IFERROR(SUM(Z78:Z79),0)</f>
        <v>0</v>
      </c>
      <c r="AA80" s="163">
        <f t="shared" si="283"/>
        <v>0</v>
      </c>
      <c r="AB80" s="163">
        <f t="shared" si="283"/>
        <v>0</v>
      </c>
      <c r="AC80" s="163">
        <f t="shared" si="283"/>
        <v>0</v>
      </c>
      <c r="AD80" s="163">
        <f t="shared" si="283"/>
        <v>0</v>
      </c>
      <c r="AE80" s="163">
        <f t="shared" si="283"/>
        <v>0</v>
      </c>
      <c r="AF80" s="171">
        <f>IFERROR(SUM(Z80:AE80),0)</f>
        <v>0</v>
      </c>
      <c r="AG80" s="172">
        <f t="shared" ref="AG80:AL80" si="284">IFERROR(SUM(AG78:AG79),0)</f>
        <v>0</v>
      </c>
      <c r="AH80" s="163">
        <f t="shared" si="284"/>
        <v>0</v>
      </c>
      <c r="AI80" s="163">
        <f t="shared" si="284"/>
        <v>0</v>
      </c>
      <c r="AJ80" s="163">
        <f t="shared" si="284"/>
        <v>0</v>
      </c>
      <c r="AK80" s="163">
        <f t="shared" si="284"/>
        <v>0</v>
      </c>
      <c r="AL80" s="163">
        <f t="shared" si="284"/>
        <v>0</v>
      </c>
      <c r="AM80" s="171">
        <f>IFERROR(SUM(AG80:AL80),0)</f>
        <v>0</v>
      </c>
      <c r="AN80" s="172">
        <f t="shared" ref="AN80:AS80" si="285">IFERROR(SUM(AN78:AN79),0)</f>
        <v>0</v>
      </c>
      <c r="AO80" s="163">
        <f t="shared" si="285"/>
        <v>0</v>
      </c>
      <c r="AP80" s="163">
        <f t="shared" si="285"/>
        <v>0</v>
      </c>
      <c r="AQ80" s="163">
        <f t="shared" si="285"/>
        <v>0</v>
      </c>
      <c r="AR80" s="163">
        <f t="shared" si="285"/>
        <v>0</v>
      </c>
      <c r="AS80" s="163">
        <f t="shared" si="285"/>
        <v>0</v>
      </c>
      <c r="AT80" s="171">
        <f>IFERROR(SUM(AN80:AS80),0)</f>
        <v>0</v>
      </c>
      <c r="AU80" s="172">
        <f t="shared" ref="AU80:AZ80" si="286">IFERROR(SUM(AU78:AU79),0)</f>
        <v>0</v>
      </c>
      <c r="AV80" s="163">
        <f t="shared" si="286"/>
        <v>0</v>
      </c>
      <c r="AW80" s="163">
        <f t="shared" si="286"/>
        <v>0</v>
      </c>
      <c r="AX80" s="163">
        <f t="shared" si="286"/>
        <v>0</v>
      </c>
      <c r="AY80" s="163">
        <f t="shared" si="286"/>
        <v>0</v>
      </c>
      <c r="AZ80" s="163">
        <f t="shared" si="286"/>
        <v>0</v>
      </c>
      <c r="BA80" s="171">
        <f>IFERROR(SUM(AU80:AZ80),0)</f>
        <v>0</v>
      </c>
      <c r="BB80" s="172">
        <f t="shared" ref="BB80:BG80" si="287">IFERROR(SUM(BB78:BB79),0)</f>
        <v>0</v>
      </c>
      <c r="BC80" s="163">
        <f t="shared" si="287"/>
        <v>0</v>
      </c>
      <c r="BD80" s="163">
        <f t="shared" si="287"/>
        <v>0</v>
      </c>
      <c r="BE80" s="163">
        <f t="shared" si="287"/>
        <v>0</v>
      </c>
      <c r="BF80" s="163">
        <f t="shared" si="287"/>
        <v>0</v>
      </c>
      <c r="BG80" s="163">
        <f t="shared" si="287"/>
        <v>0</v>
      </c>
      <c r="BH80" s="171">
        <f>IFERROR(SUM(BB80:BG80),0)</f>
        <v>0</v>
      </c>
      <c r="BI80" s="172">
        <f t="shared" ref="BI80:BM80" si="288">IFERROR(SUM(BI78:BI79),0)</f>
        <v>0</v>
      </c>
      <c r="BJ80" s="163">
        <f t="shared" si="288"/>
        <v>0</v>
      </c>
      <c r="BK80" s="163">
        <f t="shared" si="288"/>
        <v>0</v>
      </c>
      <c r="BL80" s="163">
        <f t="shared" si="288"/>
        <v>0</v>
      </c>
      <c r="BM80" s="163">
        <f t="shared" si="288"/>
        <v>0</v>
      </c>
      <c r="BN80" s="163">
        <f>IFERROR(SUM(BN78:BN79),0)</f>
        <v>0</v>
      </c>
      <c r="BO80" s="171">
        <f>IFERROR(SUM(BI80:BN80),0)</f>
        <v>0</v>
      </c>
      <c r="BP80" s="172">
        <f t="shared" ref="BP80:BU80" si="289">IFERROR(SUM(BP78:BP79),0)</f>
        <v>0</v>
      </c>
      <c r="BQ80" s="163">
        <f t="shared" si="289"/>
        <v>0</v>
      </c>
      <c r="BR80" s="163">
        <f t="shared" si="289"/>
        <v>0</v>
      </c>
      <c r="BS80" s="163">
        <f t="shared" si="289"/>
        <v>0</v>
      </c>
      <c r="BT80" s="163">
        <f t="shared" si="289"/>
        <v>0</v>
      </c>
      <c r="BU80" s="163">
        <f t="shared" si="289"/>
        <v>0</v>
      </c>
      <c r="BV80" s="171">
        <f>IFERROR(SUM(BP80:BU80),0)</f>
        <v>0</v>
      </c>
      <c r="BW80" s="172">
        <f t="shared" ref="BW80:CB80" si="290">IFERROR(SUM(BW78:BW79),0)</f>
        <v>0</v>
      </c>
      <c r="BX80" s="163">
        <f t="shared" si="290"/>
        <v>0</v>
      </c>
      <c r="BY80" s="163">
        <f t="shared" si="290"/>
        <v>0</v>
      </c>
      <c r="BZ80" s="163">
        <f t="shared" si="290"/>
        <v>0</v>
      </c>
      <c r="CA80" s="163">
        <f t="shared" si="290"/>
        <v>0</v>
      </c>
      <c r="CB80" s="163">
        <f t="shared" si="290"/>
        <v>0</v>
      </c>
      <c r="CC80" s="171">
        <f>IFERROR(SUM(BW80:CB80),0)</f>
        <v>0</v>
      </c>
      <c r="CD80" s="172">
        <f t="shared" ref="CD80:CI80" si="291">IFERROR(SUM(CD78:CD79),0)</f>
        <v>0</v>
      </c>
      <c r="CE80" s="163">
        <f t="shared" si="291"/>
        <v>0</v>
      </c>
      <c r="CF80" s="163">
        <f t="shared" si="291"/>
        <v>0</v>
      </c>
      <c r="CG80" s="163">
        <f t="shared" si="291"/>
        <v>0</v>
      </c>
      <c r="CH80" s="163">
        <f t="shared" si="291"/>
        <v>0</v>
      </c>
      <c r="CI80" s="163">
        <f t="shared" si="291"/>
        <v>0</v>
      </c>
      <c r="CJ80" s="171">
        <f>IFERROR(SUM(CD80:CI80),0)</f>
        <v>0</v>
      </c>
      <c r="CK80" s="172">
        <f t="shared" ref="CK80:CP80" si="292">IFERROR(SUM(CK78:CK79),0)</f>
        <v>0</v>
      </c>
      <c r="CL80" s="163">
        <f t="shared" si="292"/>
        <v>0</v>
      </c>
      <c r="CM80" s="163">
        <f t="shared" si="292"/>
        <v>0</v>
      </c>
      <c r="CN80" s="163">
        <f t="shared" si="292"/>
        <v>0</v>
      </c>
      <c r="CO80" s="163">
        <f t="shared" si="292"/>
        <v>0</v>
      </c>
      <c r="CP80" s="163">
        <f t="shared" si="292"/>
        <v>0</v>
      </c>
      <c r="CQ80" s="171">
        <f>IFERROR(SUM(CK80:CP80),0)</f>
        <v>0</v>
      </c>
      <c r="CR80" s="172">
        <f t="shared" ref="CR80:CW80" si="293">IFERROR(SUM(CR78:CR79),0)</f>
        <v>0</v>
      </c>
      <c r="CS80" s="163">
        <f t="shared" si="293"/>
        <v>0</v>
      </c>
      <c r="CT80" s="163">
        <f t="shared" si="293"/>
        <v>0</v>
      </c>
      <c r="CU80" s="163">
        <f t="shared" si="293"/>
        <v>0</v>
      </c>
      <c r="CV80" s="163">
        <f t="shared" si="293"/>
        <v>0</v>
      </c>
      <c r="CW80" s="163">
        <f t="shared" si="293"/>
        <v>0</v>
      </c>
      <c r="CX80" s="171">
        <f>IFERROR(SUM(CR80:CW80),0)</f>
        <v>0</v>
      </c>
      <c r="CY80" s="172">
        <f t="shared" ref="CY80:DD80" si="294">IFERROR(SUM(CY78:CY79),0)</f>
        <v>0</v>
      </c>
      <c r="CZ80" s="163">
        <f t="shared" si="294"/>
        <v>0</v>
      </c>
      <c r="DA80" s="163">
        <f t="shared" si="294"/>
        <v>0</v>
      </c>
      <c r="DB80" s="163">
        <f t="shared" si="294"/>
        <v>0</v>
      </c>
      <c r="DC80" s="163">
        <f t="shared" si="294"/>
        <v>0</v>
      </c>
      <c r="DD80" s="163">
        <f t="shared" si="294"/>
        <v>0</v>
      </c>
      <c r="DE80" s="171">
        <f>IFERROR(SUM(CY80:DD80),0)</f>
        <v>0</v>
      </c>
    </row>
    <row r="81" spans="1:110" ht="22.35" customHeight="1" thickBot="1" x14ac:dyDescent="0.3">
      <c r="B81" s="13"/>
      <c r="C81" s="13"/>
      <c r="D81" s="13"/>
      <c r="E81" s="14"/>
      <c r="F81" s="14"/>
      <c r="G81" s="14"/>
      <c r="H81" s="14"/>
      <c r="I81" s="14"/>
      <c r="J81" s="14"/>
      <c r="K81" s="12"/>
      <c r="R81" s="12"/>
      <c r="Y81" s="12"/>
      <c r="AF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row>
    <row r="82" spans="1:110" ht="22.35" customHeight="1" thickBot="1" x14ac:dyDescent="0.3">
      <c r="B82" s="36" t="s">
        <v>153</v>
      </c>
      <c r="C82" s="10"/>
      <c r="D82" s="10"/>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row>
    <row r="83" spans="1:110" ht="22.35" customHeight="1" x14ac:dyDescent="0.25">
      <c r="B83" s="35" t="s">
        <v>57</v>
      </c>
      <c r="C83" s="33" t="s">
        <v>58</v>
      </c>
      <c r="D83" s="33">
        <v>3</v>
      </c>
      <c r="E83" s="165"/>
      <c r="F83" s="164">
        <f>F88-F78</f>
        <v>0</v>
      </c>
      <c r="G83" s="164">
        <f>G88-G78</f>
        <v>0</v>
      </c>
      <c r="H83" s="165"/>
      <c r="I83" s="165"/>
      <c r="J83" s="165"/>
      <c r="K83" s="171">
        <f>IFERROR(SUM(E83:J83),0)</f>
        <v>0</v>
      </c>
      <c r="L83" s="165"/>
      <c r="M83" s="164">
        <f>M88-M78</f>
        <v>0</v>
      </c>
      <c r="N83" s="164">
        <f>N88-N78</f>
        <v>0</v>
      </c>
      <c r="O83" s="165"/>
      <c r="P83" s="165"/>
      <c r="Q83" s="165"/>
      <c r="R83" s="171">
        <f t="shared" ref="R83:R84" si="295">IFERROR(SUM(L83:Q83),0)</f>
        <v>0</v>
      </c>
      <c r="S83" s="165"/>
      <c r="T83" s="164">
        <f>T88-T78</f>
        <v>0</v>
      </c>
      <c r="U83" s="164">
        <f>U88-U78</f>
        <v>0</v>
      </c>
      <c r="V83" s="165"/>
      <c r="W83" s="165"/>
      <c r="X83" s="165"/>
      <c r="Y83" s="171">
        <f>IFERROR(SUM(S83:X83),0)</f>
        <v>0</v>
      </c>
      <c r="Z83" s="165"/>
      <c r="AA83" s="164">
        <f>AA88-AA78</f>
        <v>0</v>
      </c>
      <c r="AB83" s="164">
        <f>AB88-AB78</f>
        <v>0</v>
      </c>
      <c r="AC83" s="165"/>
      <c r="AD83" s="165"/>
      <c r="AE83" s="165"/>
      <c r="AF83" s="171">
        <f t="shared" ref="AF83:AF84" si="296">IFERROR(SUM(Z83:AE83),0)</f>
        <v>0</v>
      </c>
      <c r="AG83" s="165"/>
      <c r="AH83" s="164">
        <f>AH88-AH78</f>
        <v>0</v>
      </c>
      <c r="AI83" s="164">
        <f>AI88-AI78</f>
        <v>0</v>
      </c>
      <c r="AJ83" s="165"/>
      <c r="AK83" s="165"/>
      <c r="AL83" s="165"/>
      <c r="AM83" s="171">
        <f t="shared" ref="AM83:AM84" si="297">IFERROR(SUM(AG83:AL83),0)</f>
        <v>0</v>
      </c>
      <c r="AN83" s="165"/>
      <c r="AO83" s="165"/>
      <c r="AP83" s="165"/>
      <c r="AQ83" s="165"/>
      <c r="AR83" s="165"/>
      <c r="AS83" s="165"/>
      <c r="AT83" s="174"/>
      <c r="AU83" s="173"/>
      <c r="AV83" s="165"/>
      <c r="AW83" s="165"/>
      <c r="AX83" s="165"/>
      <c r="AY83" s="165"/>
      <c r="AZ83" s="165"/>
      <c r="BA83" s="174"/>
      <c r="BB83" s="173"/>
      <c r="BC83" s="165"/>
      <c r="BD83" s="165"/>
      <c r="BE83" s="165"/>
      <c r="BF83" s="165"/>
      <c r="BG83" s="165"/>
      <c r="BH83" s="174"/>
      <c r="BI83" s="173"/>
      <c r="BJ83" s="165"/>
      <c r="BK83" s="165"/>
      <c r="BL83" s="165"/>
      <c r="BM83" s="165"/>
      <c r="BN83" s="165"/>
      <c r="BO83" s="174"/>
      <c r="BP83" s="173"/>
      <c r="BQ83" s="165"/>
      <c r="BR83" s="165"/>
      <c r="BS83" s="165"/>
      <c r="BT83" s="165"/>
      <c r="BU83" s="165"/>
      <c r="BV83" s="174"/>
      <c r="BW83" s="173"/>
      <c r="BX83" s="165"/>
      <c r="BY83" s="165"/>
      <c r="BZ83" s="165"/>
      <c r="CA83" s="165"/>
      <c r="CB83" s="165"/>
      <c r="CC83" s="174"/>
      <c r="CD83" s="173"/>
      <c r="CE83" s="165"/>
      <c r="CF83" s="165"/>
      <c r="CG83" s="165"/>
      <c r="CH83" s="165"/>
      <c r="CI83" s="165"/>
      <c r="CJ83" s="174"/>
      <c r="CK83" s="173"/>
      <c r="CL83" s="165"/>
      <c r="CM83" s="165"/>
      <c r="CN83" s="165"/>
      <c r="CO83" s="165"/>
      <c r="CP83" s="165"/>
      <c r="CQ83" s="174"/>
      <c r="CR83" s="173"/>
      <c r="CS83" s="165"/>
      <c r="CT83" s="165"/>
      <c r="CU83" s="165"/>
      <c r="CV83" s="165"/>
      <c r="CW83" s="165"/>
      <c r="CX83" s="174"/>
      <c r="CY83" s="173"/>
      <c r="CZ83" s="165"/>
      <c r="DA83" s="165"/>
      <c r="DB83" s="165"/>
      <c r="DC83" s="165"/>
      <c r="DD83" s="165"/>
      <c r="DE83" s="174"/>
    </row>
    <row r="84" spans="1:110" ht="22.35" customHeight="1" x14ac:dyDescent="0.25">
      <c r="B84" s="34" t="s">
        <v>59</v>
      </c>
      <c r="C84" s="33" t="s">
        <v>58</v>
      </c>
      <c r="D84" s="33">
        <v>3</v>
      </c>
      <c r="E84" s="165"/>
      <c r="F84" s="164">
        <f t="shared" ref="F84:G84" si="298">F89-F79</f>
        <v>0</v>
      </c>
      <c r="G84" s="164">
        <f t="shared" si="298"/>
        <v>0</v>
      </c>
      <c r="H84" s="165"/>
      <c r="I84" s="165"/>
      <c r="J84" s="165"/>
      <c r="K84" s="171">
        <f>IFERROR(SUM(E84:J84),0)</f>
        <v>0</v>
      </c>
      <c r="L84" s="165"/>
      <c r="M84" s="164">
        <f t="shared" ref="M84:N84" si="299">M89-M79</f>
        <v>0</v>
      </c>
      <c r="N84" s="164">
        <f t="shared" si="299"/>
        <v>0</v>
      </c>
      <c r="O84" s="165"/>
      <c r="P84" s="165"/>
      <c r="Q84" s="165"/>
      <c r="R84" s="171">
        <f t="shared" si="295"/>
        <v>0</v>
      </c>
      <c r="S84" s="165"/>
      <c r="T84" s="164">
        <f t="shared" ref="T84:U84" si="300">T89-T79</f>
        <v>0</v>
      </c>
      <c r="U84" s="164">
        <f t="shared" si="300"/>
        <v>0</v>
      </c>
      <c r="V84" s="165"/>
      <c r="W84" s="165"/>
      <c r="X84" s="165"/>
      <c r="Y84" s="171">
        <f>IFERROR(SUM(S84:X84),0)</f>
        <v>0</v>
      </c>
      <c r="Z84" s="165"/>
      <c r="AA84" s="164">
        <f t="shared" ref="AA84:AB84" si="301">AA89-AA79</f>
        <v>0</v>
      </c>
      <c r="AB84" s="164">
        <f t="shared" si="301"/>
        <v>0</v>
      </c>
      <c r="AC84" s="165"/>
      <c r="AD84" s="165"/>
      <c r="AE84" s="165"/>
      <c r="AF84" s="171">
        <f t="shared" si="296"/>
        <v>0</v>
      </c>
      <c r="AG84" s="165"/>
      <c r="AH84" s="164">
        <f t="shared" ref="AH84:AI84" si="302">AH89-AH79</f>
        <v>0</v>
      </c>
      <c r="AI84" s="164">
        <f t="shared" si="302"/>
        <v>0</v>
      </c>
      <c r="AJ84" s="165"/>
      <c r="AK84" s="165"/>
      <c r="AL84" s="165"/>
      <c r="AM84" s="171">
        <f t="shared" si="297"/>
        <v>0</v>
      </c>
      <c r="AN84" s="165"/>
      <c r="AO84" s="165"/>
      <c r="AP84" s="165"/>
      <c r="AQ84" s="165"/>
      <c r="AR84" s="165"/>
      <c r="AS84" s="165"/>
      <c r="AT84" s="174"/>
      <c r="AU84" s="173"/>
      <c r="AV84" s="165"/>
      <c r="AW84" s="165"/>
      <c r="AX84" s="165"/>
      <c r="AY84" s="165"/>
      <c r="AZ84" s="165"/>
      <c r="BA84" s="174"/>
      <c r="BB84" s="173"/>
      <c r="BC84" s="165"/>
      <c r="BD84" s="165"/>
      <c r="BE84" s="165"/>
      <c r="BF84" s="165"/>
      <c r="BG84" s="165"/>
      <c r="BH84" s="174"/>
      <c r="BI84" s="173"/>
      <c r="BJ84" s="165"/>
      <c r="BK84" s="165"/>
      <c r="BL84" s="165"/>
      <c r="BM84" s="165"/>
      <c r="BN84" s="165"/>
      <c r="BO84" s="174"/>
      <c r="BP84" s="173"/>
      <c r="BQ84" s="165"/>
      <c r="BR84" s="165"/>
      <c r="BS84" s="165"/>
      <c r="BT84" s="165"/>
      <c r="BU84" s="165"/>
      <c r="BV84" s="174"/>
      <c r="BW84" s="173"/>
      <c r="BX84" s="165"/>
      <c r="BY84" s="165"/>
      <c r="BZ84" s="165"/>
      <c r="CA84" s="165"/>
      <c r="CB84" s="165"/>
      <c r="CC84" s="174"/>
      <c r="CD84" s="173"/>
      <c r="CE84" s="165"/>
      <c r="CF84" s="165"/>
      <c r="CG84" s="165"/>
      <c r="CH84" s="165"/>
      <c r="CI84" s="165"/>
      <c r="CJ84" s="174"/>
      <c r="CK84" s="173"/>
      <c r="CL84" s="165"/>
      <c r="CM84" s="165"/>
      <c r="CN84" s="165"/>
      <c r="CO84" s="165"/>
      <c r="CP84" s="165"/>
      <c r="CQ84" s="174"/>
      <c r="CR84" s="173"/>
      <c r="CS84" s="165"/>
      <c r="CT84" s="165"/>
      <c r="CU84" s="165"/>
      <c r="CV84" s="165"/>
      <c r="CW84" s="165"/>
      <c r="CX84" s="174"/>
      <c r="CY84" s="173"/>
      <c r="CZ84" s="165"/>
      <c r="DA84" s="165"/>
      <c r="DB84" s="165"/>
      <c r="DC84" s="165"/>
      <c r="DD84" s="165"/>
      <c r="DE84" s="174"/>
    </row>
    <row r="85" spans="1:110" ht="22.35" customHeight="1" x14ac:dyDescent="0.25">
      <c r="B85" s="34" t="s">
        <v>60</v>
      </c>
      <c r="C85" s="33" t="s">
        <v>58</v>
      </c>
      <c r="D85" s="33">
        <v>3</v>
      </c>
      <c r="E85" s="163">
        <f t="shared" ref="E85:J85" si="303">IFERROR(SUM(E83:E84),0)</f>
        <v>0</v>
      </c>
      <c r="F85" s="163">
        <f t="shared" si="303"/>
        <v>0</v>
      </c>
      <c r="G85" s="163">
        <f t="shared" si="303"/>
        <v>0</v>
      </c>
      <c r="H85" s="163">
        <f t="shared" si="303"/>
        <v>0</v>
      </c>
      <c r="I85" s="163">
        <f t="shared" si="303"/>
        <v>0</v>
      </c>
      <c r="J85" s="163">
        <f t="shared" si="303"/>
        <v>0</v>
      </c>
      <c r="K85" s="171">
        <f>IFERROR(SUM(E85:J85),0)</f>
        <v>0</v>
      </c>
      <c r="L85" s="172">
        <f t="shared" ref="L85:Q85" si="304">IFERROR(SUM(L83:L84),0)</f>
        <v>0</v>
      </c>
      <c r="M85" s="163">
        <f t="shared" si="304"/>
        <v>0</v>
      </c>
      <c r="N85" s="163">
        <f t="shared" si="304"/>
        <v>0</v>
      </c>
      <c r="O85" s="163">
        <f t="shared" si="304"/>
        <v>0</v>
      </c>
      <c r="P85" s="163">
        <f t="shared" si="304"/>
        <v>0</v>
      </c>
      <c r="Q85" s="163">
        <f t="shared" si="304"/>
        <v>0</v>
      </c>
      <c r="R85" s="171">
        <f>IFERROR(SUM(L85:Q85),0)</f>
        <v>0</v>
      </c>
      <c r="S85" s="172">
        <f t="shared" ref="S85:X85" si="305">IFERROR(SUM(S83:S84),0)</f>
        <v>0</v>
      </c>
      <c r="T85" s="163">
        <f t="shared" si="305"/>
        <v>0</v>
      </c>
      <c r="U85" s="163">
        <f t="shared" si="305"/>
        <v>0</v>
      </c>
      <c r="V85" s="163">
        <f t="shared" si="305"/>
        <v>0</v>
      </c>
      <c r="W85" s="163">
        <f t="shared" si="305"/>
        <v>0</v>
      </c>
      <c r="X85" s="163">
        <f t="shared" si="305"/>
        <v>0</v>
      </c>
      <c r="Y85" s="171">
        <f>IFERROR(SUM(S85:X85),0)</f>
        <v>0</v>
      </c>
      <c r="Z85" s="172">
        <f t="shared" ref="Z85:AE85" si="306">IFERROR(SUM(Z83:Z84),0)</f>
        <v>0</v>
      </c>
      <c r="AA85" s="163">
        <f t="shared" si="306"/>
        <v>0</v>
      </c>
      <c r="AB85" s="163">
        <f t="shared" si="306"/>
        <v>0</v>
      </c>
      <c r="AC85" s="163">
        <f t="shared" si="306"/>
        <v>0</v>
      </c>
      <c r="AD85" s="163">
        <f t="shared" si="306"/>
        <v>0</v>
      </c>
      <c r="AE85" s="163">
        <f t="shared" si="306"/>
        <v>0</v>
      </c>
      <c r="AF85" s="171">
        <f>IFERROR(SUM(Z85:AE85),0)</f>
        <v>0</v>
      </c>
      <c r="AG85" s="172">
        <f t="shared" ref="AG85:AL85" si="307">IFERROR(SUM(AG83:AG84),0)</f>
        <v>0</v>
      </c>
      <c r="AH85" s="163">
        <f t="shared" si="307"/>
        <v>0</v>
      </c>
      <c r="AI85" s="163">
        <f t="shared" si="307"/>
        <v>0</v>
      </c>
      <c r="AJ85" s="163">
        <f t="shared" si="307"/>
        <v>0</v>
      </c>
      <c r="AK85" s="163">
        <f t="shared" si="307"/>
        <v>0</v>
      </c>
      <c r="AL85" s="163">
        <f t="shared" si="307"/>
        <v>0</v>
      </c>
      <c r="AM85" s="171">
        <f>IFERROR(SUM(AG85:AL85),0)</f>
        <v>0</v>
      </c>
      <c r="AN85" s="172">
        <f t="shared" ref="AN85:AS85" si="308">IFERROR(SUM(AN83:AN84),0)</f>
        <v>0</v>
      </c>
      <c r="AO85" s="163">
        <f t="shared" si="308"/>
        <v>0</v>
      </c>
      <c r="AP85" s="163">
        <f t="shared" si="308"/>
        <v>0</v>
      </c>
      <c r="AQ85" s="163">
        <f t="shared" si="308"/>
        <v>0</v>
      </c>
      <c r="AR85" s="163">
        <f t="shared" si="308"/>
        <v>0</v>
      </c>
      <c r="AS85" s="163">
        <f t="shared" si="308"/>
        <v>0</v>
      </c>
      <c r="AT85" s="171">
        <f>IFERROR(SUM(AN85:AS85),0)</f>
        <v>0</v>
      </c>
      <c r="AU85" s="172">
        <f t="shared" ref="AU85:AZ85" si="309">IFERROR(SUM(AU83:AU84),0)</f>
        <v>0</v>
      </c>
      <c r="AV85" s="163">
        <f t="shared" si="309"/>
        <v>0</v>
      </c>
      <c r="AW85" s="163">
        <f t="shared" si="309"/>
        <v>0</v>
      </c>
      <c r="AX85" s="163">
        <f t="shared" si="309"/>
        <v>0</v>
      </c>
      <c r="AY85" s="163">
        <f t="shared" si="309"/>
        <v>0</v>
      </c>
      <c r="AZ85" s="163">
        <f t="shared" si="309"/>
        <v>0</v>
      </c>
      <c r="BA85" s="171">
        <f>IFERROR(SUM(AU85:AZ85),0)</f>
        <v>0</v>
      </c>
      <c r="BB85" s="172">
        <f t="shared" ref="BB85:BG85" si="310">IFERROR(SUM(BB83:BB84),0)</f>
        <v>0</v>
      </c>
      <c r="BC85" s="163">
        <f t="shared" si="310"/>
        <v>0</v>
      </c>
      <c r="BD85" s="163">
        <f t="shared" si="310"/>
        <v>0</v>
      </c>
      <c r="BE85" s="163">
        <f t="shared" si="310"/>
        <v>0</v>
      </c>
      <c r="BF85" s="163">
        <f t="shared" si="310"/>
        <v>0</v>
      </c>
      <c r="BG85" s="163">
        <f t="shared" si="310"/>
        <v>0</v>
      </c>
      <c r="BH85" s="171">
        <f>IFERROR(SUM(BB85:BG85),0)</f>
        <v>0</v>
      </c>
      <c r="BI85" s="172">
        <f t="shared" ref="BI85:BN85" si="311">IFERROR(SUM(BI83:BI84),0)</f>
        <v>0</v>
      </c>
      <c r="BJ85" s="163">
        <f t="shared" si="311"/>
        <v>0</v>
      </c>
      <c r="BK85" s="163">
        <f t="shared" si="311"/>
        <v>0</v>
      </c>
      <c r="BL85" s="163">
        <f t="shared" si="311"/>
        <v>0</v>
      </c>
      <c r="BM85" s="163">
        <f t="shared" si="311"/>
        <v>0</v>
      </c>
      <c r="BN85" s="163">
        <f t="shared" si="311"/>
        <v>0</v>
      </c>
      <c r="BO85" s="171">
        <f>IFERROR(SUM(BI85:BN85),0)</f>
        <v>0</v>
      </c>
      <c r="BP85" s="172">
        <f t="shared" ref="BP85:BU85" si="312">IFERROR(SUM(BP83:BP84),0)</f>
        <v>0</v>
      </c>
      <c r="BQ85" s="163">
        <f t="shared" si="312"/>
        <v>0</v>
      </c>
      <c r="BR85" s="163">
        <f t="shared" si="312"/>
        <v>0</v>
      </c>
      <c r="BS85" s="163">
        <f t="shared" si="312"/>
        <v>0</v>
      </c>
      <c r="BT85" s="163">
        <f t="shared" si="312"/>
        <v>0</v>
      </c>
      <c r="BU85" s="163">
        <f t="shared" si="312"/>
        <v>0</v>
      </c>
      <c r="BV85" s="171">
        <f>IFERROR(SUM(BP85:BU85),0)</f>
        <v>0</v>
      </c>
      <c r="BW85" s="172">
        <f t="shared" ref="BW85:CB85" si="313">IFERROR(SUM(BW83:BW84),0)</f>
        <v>0</v>
      </c>
      <c r="BX85" s="163">
        <f t="shared" si="313"/>
        <v>0</v>
      </c>
      <c r="BY85" s="163">
        <f t="shared" si="313"/>
        <v>0</v>
      </c>
      <c r="BZ85" s="163">
        <f t="shared" si="313"/>
        <v>0</v>
      </c>
      <c r="CA85" s="163">
        <f t="shared" si="313"/>
        <v>0</v>
      </c>
      <c r="CB85" s="163">
        <f t="shared" si="313"/>
        <v>0</v>
      </c>
      <c r="CC85" s="171">
        <f>IFERROR(SUM(BW85:CB85),0)</f>
        <v>0</v>
      </c>
      <c r="CD85" s="172">
        <f t="shared" ref="CD85:CI85" si="314">IFERROR(SUM(CD83:CD84),0)</f>
        <v>0</v>
      </c>
      <c r="CE85" s="163">
        <f t="shared" si="314"/>
        <v>0</v>
      </c>
      <c r="CF85" s="163">
        <f t="shared" si="314"/>
        <v>0</v>
      </c>
      <c r="CG85" s="163">
        <f t="shared" si="314"/>
        <v>0</v>
      </c>
      <c r="CH85" s="163">
        <f t="shared" si="314"/>
        <v>0</v>
      </c>
      <c r="CI85" s="163">
        <f t="shared" si="314"/>
        <v>0</v>
      </c>
      <c r="CJ85" s="171">
        <f>IFERROR(SUM(CD85:CI85),0)</f>
        <v>0</v>
      </c>
      <c r="CK85" s="172">
        <f t="shared" ref="CK85:CP85" si="315">IFERROR(SUM(CK83:CK84),0)</f>
        <v>0</v>
      </c>
      <c r="CL85" s="163">
        <f t="shared" si="315"/>
        <v>0</v>
      </c>
      <c r="CM85" s="163">
        <f t="shared" si="315"/>
        <v>0</v>
      </c>
      <c r="CN85" s="163">
        <f t="shared" si="315"/>
        <v>0</v>
      </c>
      <c r="CO85" s="163">
        <f t="shared" si="315"/>
        <v>0</v>
      </c>
      <c r="CP85" s="163">
        <f t="shared" si="315"/>
        <v>0</v>
      </c>
      <c r="CQ85" s="171">
        <f>IFERROR(SUM(CK85:CP85),0)</f>
        <v>0</v>
      </c>
      <c r="CR85" s="172">
        <f t="shared" ref="CR85:CW85" si="316">IFERROR(SUM(CR83:CR84),0)</f>
        <v>0</v>
      </c>
      <c r="CS85" s="163">
        <f t="shared" si="316"/>
        <v>0</v>
      </c>
      <c r="CT85" s="163">
        <f t="shared" si="316"/>
        <v>0</v>
      </c>
      <c r="CU85" s="163">
        <f t="shared" si="316"/>
        <v>0</v>
      </c>
      <c r="CV85" s="163">
        <f t="shared" si="316"/>
        <v>0</v>
      </c>
      <c r="CW85" s="163">
        <f t="shared" si="316"/>
        <v>0</v>
      </c>
      <c r="CX85" s="171">
        <f>IFERROR(SUM(CR85:CW85),0)</f>
        <v>0</v>
      </c>
      <c r="CY85" s="172">
        <f t="shared" ref="CY85:DD85" si="317">IFERROR(SUM(CY83:CY84),0)</f>
        <v>0</v>
      </c>
      <c r="CZ85" s="163">
        <f t="shared" si="317"/>
        <v>0</v>
      </c>
      <c r="DA85" s="163">
        <f t="shared" si="317"/>
        <v>0</v>
      </c>
      <c r="DB85" s="163">
        <f t="shared" si="317"/>
        <v>0</v>
      </c>
      <c r="DC85" s="163">
        <f t="shared" si="317"/>
        <v>0</v>
      </c>
      <c r="DD85" s="163">
        <f t="shared" si="317"/>
        <v>0</v>
      </c>
      <c r="DE85" s="171">
        <f>IFERROR(SUM(CY85:DD85),0)</f>
        <v>0</v>
      </c>
    </row>
    <row r="86" spans="1:110" ht="15" thickBot="1" x14ac:dyDescent="0.3">
      <c r="E86" s="17"/>
      <c r="F86" s="17"/>
      <c r="G86" s="17"/>
      <c r="H86" s="17"/>
      <c r="I86" s="17"/>
      <c r="J86" s="17"/>
      <c r="K86" s="17"/>
      <c r="R86" s="17"/>
      <c r="Y86" s="17"/>
      <c r="AF86" s="17"/>
      <c r="AM86" s="17"/>
    </row>
    <row r="87" spans="1:110" ht="22.35" customHeight="1" thickBot="1" x14ac:dyDescent="0.3">
      <c r="B87" s="36" t="s">
        <v>154</v>
      </c>
      <c r="C87" s="10"/>
      <c r="D87" s="10"/>
      <c r="E87" s="146" t="s">
        <v>145</v>
      </c>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row>
    <row r="88" spans="1:110" ht="22.35" customHeight="1" x14ac:dyDescent="0.25">
      <c r="B88" s="35" t="s">
        <v>57</v>
      </c>
      <c r="C88" s="33" t="s">
        <v>58</v>
      </c>
      <c r="D88" s="33">
        <v>3</v>
      </c>
      <c r="E88" s="165"/>
      <c r="F88" s="164">
        <f>K88*INDEX(netw_opex_wat,1,MATCH(K$17,netw_years,0))</f>
        <v>0</v>
      </c>
      <c r="G88" s="164">
        <f>K88-F88</f>
        <v>0</v>
      </c>
      <c r="H88" s="165"/>
      <c r="I88" s="165"/>
      <c r="J88" s="165"/>
      <c r="K88" s="171">
        <f>INDEX(netw_opex, 1, MATCH(K$17,netw_years,0))</f>
        <v>0</v>
      </c>
      <c r="L88" s="165"/>
      <c r="M88" s="164">
        <f>R88*INDEX(netw_opex_wat,1,MATCH(R$17,netw_years,0))</f>
        <v>0</v>
      </c>
      <c r="N88" s="164">
        <f>R88-M88</f>
        <v>0</v>
      </c>
      <c r="O88" s="165"/>
      <c r="P88" s="165"/>
      <c r="Q88" s="165"/>
      <c r="R88" s="171">
        <f>INDEX(netw_opex, 1, MATCH(R$17,netw_years,0))</f>
        <v>0</v>
      </c>
      <c r="S88" s="165"/>
      <c r="T88" s="164">
        <f>Y88*INDEX(netw_opex_wat,1,MATCH(Y$17,netw_years,0))</f>
        <v>0</v>
      </c>
      <c r="U88" s="164">
        <f>Y88-T88</f>
        <v>0</v>
      </c>
      <c r="V88" s="165"/>
      <c r="W88" s="165"/>
      <c r="X88" s="165"/>
      <c r="Y88" s="171">
        <f>INDEX(netw_opex, 1, MATCH(Y$17,netw_years,0))</f>
        <v>0</v>
      </c>
      <c r="Z88" s="165"/>
      <c r="AA88" s="164">
        <f>AF88*INDEX(netw_opex_wat,1,MATCH(AF$17,netw_years,0))</f>
        <v>0</v>
      </c>
      <c r="AB88" s="164">
        <f>AF88-AA88</f>
        <v>0</v>
      </c>
      <c r="AC88" s="165"/>
      <c r="AD88" s="165"/>
      <c r="AE88" s="165"/>
      <c r="AF88" s="171">
        <f>INDEX(netw_opex, 1, MATCH(AF$17,netw_years,0))</f>
        <v>0</v>
      </c>
      <c r="AG88" s="165"/>
      <c r="AH88" s="164">
        <f>AM88*INDEX(netw_opex_wat,1,MATCH(AM$17,netw_years,0))</f>
        <v>0</v>
      </c>
      <c r="AI88" s="164">
        <f>AM88-AH88</f>
        <v>0</v>
      </c>
      <c r="AJ88" s="165"/>
      <c r="AK88" s="165"/>
      <c r="AL88" s="165"/>
      <c r="AM88" s="171">
        <f>INDEX(netw_opex, 1, MATCH(AM$17,netw_years,0))</f>
        <v>0</v>
      </c>
      <c r="AN88" s="165"/>
      <c r="AO88" s="164">
        <f>AT88*INDEX(netw_opex_wat,1,MATCH(AT$16,netw_years,0))</f>
        <v>0</v>
      </c>
      <c r="AP88" s="164">
        <f>AT88-AO88</f>
        <v>0</v>
      </c>
      <c r="AQ88" s="165"/>
      <c r="AR88" s="165"/>
      <c r="AS88" s="165"/>
      <c r="AT88" s="171">
        <f>INDEX(netw_opex, 1, MATCH(AT$16,netw_years,0))/5</f>
        <v>0</v>
      </c>
      <c r="AU88" s="165"/>
      <c r="AV88" s="164">
        <f>BA88*INDEX(netw_opex_wat,1,MATCH(BA$16,netw_years,0))</f>
        <v>0</v>
      </c>
      <c r="AW88" s="164">
        <f>BA88-AV88</f>
        <v>0</v>
      </c>
      <c r="AX88" s="165"/>
      <c r="AY88" s="165"/>
      <c r="AZ88" s="165"/>
      <c r="BA88" s="171">
        <f>INDEX(netw_opex, 1, MATCH(BA$16,netw_years,0))/5</f>
        <v>0</v>
      </c>
      <c r="BB88" s="165"/>
      <c r="BC88" s="164">
        <f>BH88*INDEX(netw_opex_wat,1,MATCH(BH$16,netw_years,0))</f>
        <v>0</v>
      </c>
      <c r="BD88" s="164">
        <f>BH88-BC88</f>
        <v>0</v>
      </c>
      <c r="BE88" s="165"/>
      <c r="BF88" s="165"/>
      <c r="BG88" s="165"/>
      <c r="BH88" s="171">
        <f>INDEX(netw_opex, 1, MATCH(BH$16,netw_years,0))/5</f>
        <v>0</v>
      </c>
      <c r="BI88" s="165"/>
      <c r="BJ88" s="164">
        <f>BO88*INDEX(netw_opex_wat,1,MATCH(BO$16,netw_years,0))</f>
        <v>0</v>
      </c>
      <c r="BK88" s="164">
        <f>BO88-BJ88</f>
        <v>0</v>
      </c>
      <c r="BL88" s="165"/>
      <c r="BM88" s="165"/>
      <c r="BN88" s="165"/>
      <c r="BO88" s="171">
        <f>INDEX(netw_opex, 1, MATCH(BO$16,netw_years,0))/5</f>
        <v>0</v>
      </c>
      <c r="BP88" s="165"/>
      <c r="BQ88" s="164">
        <f>BV88*INDEX(netw_opex_wat,1,MATCH(BV$16,netw_years,0))</f>
        <v>0</v>
      </c>
      <c r="BR88" s="164">
        <f>BV88-BQ88</f>
        <v>0</v>
      </c>
      <c r="BS88" s="165"/>
      <c r="BT88" s="165"/>
      <c r="BU88" s="165"/>
      <c r="BV88" s="171">
        <f>INDEX(netw_opex, 1, MATCH(BV$16,netw_years,0))/5</f>
        <v>0</v>
      </c>
      <c r="BW88" s="165"/>
      <c r="BX88" s="164">
        <f>CC88*INDEX(netw_opex_wat,1,MATCH(CC$16,netw_years,0))</f>
        <v>0</v>
      </c>
      <c r="BY88" s="164">
        <f>CC88-BX88</f>
        <v>0</v>
      </c>
      <c r="BZ88" s="165"/>
      <c r="CA88" s="165"/>
      <c r="CB88" s="165"/>
      <c r="CC88" s="171">
        <f>INDEX(netw_opex, 1, MATCH(CC$16,netw_years,0))/5</f>
        <v>0</v>
      </c>
      <c r="CD88" s="165"/>
      <c r="CE88" s="164">
        <f>CJ88*INDEX(netw_opex_wat,1,MATCH(CJ$16,netw_years,0))</f>
        <v>0</v>
      </c>
      <c r="CF88" s="164">
        <f>CJ88-CE88</f>
        <v>0</v>
      </c>
      <c r="CG88" s="165"/>
      <c r="CH88" s="165"/>
      <c r="CI88" s="165"/>
      <c r="CJ88" s="171">
        <f>INDEX(netw_opex, 1, MATCH(CJ$16,netw_years,0))/5</f>
        <v>0</v>
      </c>
      <c r="CK88" s="165"/>
      <c r="CL88" s="164">
        <f>CQ88*INDEX(netw_opex_wat,1,MATCH(CQ$16,netw_years,0))</f>
        <v>0</v>
      </c>
      <c r="CM88" s="164">
        <f>CQ88-CL88</f>
        <v>0</v>
      </c>
      <c r="CN88" s="165"/>
      <c r="CO88" s="165"/>
      <c r="CP88" s="165"/>
      <c r="CQ88" s="171">
        <f>INDEX(netw_opex, 1, MATCH(CQ$16,netw_years,0))/5</f>
        <v>0</v>
      </c>
      <c r="CR88" s="165"/>
      <c r="CS88" s="164">
        <f>CX88*INDEX(netw_opex_wat,1,MATCH(CX$16,netw_years,0))</f>
        <v>0</v>
      </c>
      <c r="CT88" s="164">
        <f>CX88-CS88</f>
        <v>0</v>
      </c>
      <c r="CU88" s="165"/>
      <c r="CV88" s="165"/>
      <c r="CW88" s="165"/>
      <c r="CX88" s="171">
        <f>INDEX(netw_opex, 1, MATCH(CX$16,netw_years,0))/5</f>
        <v>0</v>
      </c>
      <c r="CY88" s="165"/>
      <c r="CZ88" s="164">
        <f>DE88*INDEX(netw_opex_wat,1,MATCH(DE$16,netw_years,0))</f>
        <v>0</v>
      </c>
      <c r="DA88" s="164">
        <f>DE88-CZ88</f>
        <v>0</v>
      </c>
      <c r="DB88" s="165"/>
      <c r="DC88" s="165"/>
      <c r="DD88" s="165"/>
      <c r="DE88" s="171">
        <f>INDEX(netw_opex, 1, MATCH(DE$16,netw_years,0))/5</f>
        <v>0</v>
      </c>
    </row>
    <row r="89" spans="1:110" ht="22.35" customHeight="1" x14ac:dyDescent="0.25">
      <c r="B89" s="34" t="s">
        <v>59</v>
      </c>
      <c r="C89" s="33" t="s">
        <v>58</v>
      </c>
      <c r="D89" s="33">
        <v>3</v>
      </c>
      <c r="E89" s="165"/>
      <c r="F89" s="164">
        <f>K89*INDEX(netw_cap_wat,1,MATCH(K$17,netw_years,0))</f>
        <v>0</v>
      </c>
      <c r="G89" s="164">
        <f>K89-F89</f>
        <v>0</v>
      </c>
      <c r="H89" s="165"/>
      <c r="I89" s="165"/>
      <c r="J89" s="165"/>
      <c r="K89" s="171">
        <f>INDEX(netw_capex, 1, MATCH(K$17,netw_years,0))</f>
        <v>0</v>
      </c>
      <c r="L89" s="165"/>
      <c r="M89" s="164">
        <f>R89*INDEX(netw_cap_wat,1,MATCH(R$17,netw_years,0))</f>
        <v>0</v>
      </c>
      <c r="N89" s="164">
        <f>R89-M89</f>
        <v>0</v>
      </c>
      <c r="O89" s="165"/>
      <c r="P89" s="165"/>
      <c r="Q89" s="165"/>
      <c r="R89" s="171">
        <f>INDEX(netw_capex, 1, MATCH(R$17,netw_years,0))</f>
        <v>0</v>
      </c>
      <c r="S89" s="165"/>
      <c r="T89" s="164">
        <f>Y89*INDEX(netw_cap_wat,1,MATCH(Y$17,netw_years,0))</f>
        <v>0</v>
      </c>
      <c r="U89" s="164">
        <f>Y89-T89</f>
        <v>0</v>
      </c>
      <c r="V89" s="165"/>
      <c r="W89" s="165"/>
      <c r="X89" s="165"/>
      <c r="Y89" s="171">
        <f>INDEX(netw_capex, 1, MATCH(Y$17,netw_years,0))</f>
        <v>0</v>
      </c>
      <c r="Z89" s="165"/>
      <c r="AA89" s="164">
        <f>AF89*INDEX(netw_cap_wat,1,MATCH(AF$17,netw_years,0))</f>
        <v>0</v>
      </c>
      <c r="AB89" s="164">
        <f>AF89-AA89</f>
        <v>0</v>
      </c>
      <c r="AC89" s="165"/>
      <c r="AD89" s="165"/>
      <c r="AE89" s="165"/>
      <c r="AF89" s="171">
        <f>INDEX(netw_capex, 1, MATCH(AF$17,netw_years,0))</f>
        <v>0</v>
      </c>
      <c r="AG89" s="165"/>
      <c r="AH89" s="164">
        <f>AM89*INDEX(netw_cap_wat,1,MATCH(AM$17,netw_years,0))</f>
        <v>0</v>
      </c>
      <c r="AI89" s="164">
        <f>AM89-AH89</f>
        <v>0</v>
      </c>
      <c r="AJ89" s="165"/>
      <c r="AK89" s="165"/>
      <c r="AL89" s="165"/>
      <c r="AM89" s="171">
        <f>INDEX(netw_capex, 1, MATCH(AM$17,netw_years,0))</f>
        <v>0</v>
      </c>
      <c r="AN89" s="165"/>
      <c r="AO89" s="164">
        <f>AT89*INDEX(netw_cap_wat,1,MATCH(AT$16,netw_years,0))</f>
        <v>0</v>
      </c>
      <c r="AP89" s="164">
        <f>AT89-AO89</f>
        <v>0</v>
      </c>
      <c r="AQ89" s="165"/>
      <c r="AR89" s="165"/>
      <c r="AS89" s="165"/>
      <c r="AT89" s="171">
        <f>INDEX(netw_capex, 1, MATCH(AT$16,netw_years,0))/5</f>
        <v>0</v>
      </c>
      <c r="AU89" s="165"/>
      <c r="AV89" s="164">
        <f>BA89*INDEX(netw_cap_wat,1,MATCH(BA$16,netw_years,0))</f>
        <v>0</v>
      </c>
      <c r="AW89" s="164">
        <f>BA89-AV89</f>
        <v>0</v>
      </c>
      <c r="AX89" s="165"/>
      <c r="AY89" s="165"/>
      <c r="AZ89" s="165"/>
      <c r="BA89" s="171">
        <f>INDEX(netw_capex, 1, MATCH(BA$16,netw_years,0))/5</f>
        <v>0</v>
      </c>
      <c r="BB89" s="165"/>
      <c r="BC89" s="164">
        <f>BH89*INDEX(netw_cap_wat,1,MATCH(BH$16,netw_years,0))</f>
        <v>0</v>
      </c>
      <c r="BD89" s="164">
        <f>BH89-BC89</f>
        <v>0</v>
      </c>
      <c r="BE89" s="165"/>
      <c r="BF89" s="165"/>
      <c r="BG89" s="165"/>
      <c r="BH89" s="171">
        <f>INDEX(netw_capex, 1, MATCH(BH$16,netw_years,0))/5</f>
        <v>0</v>
      </c>
      <c r="BI89" s="165"/>
      <c r="BJ89" s="164">
        <f>BO89*INDEX(netw_cap_wat,1,MATCH(BO$16,netw_years,0))</f>
        <v>0</v>
      </c>
      <c r="BK89" s="164">
        <f>BO89-BJ89</f>
        <v>0</v>
      </c>
      <c r="BL89" s="165"/>
      <c r="BM89" s="165"/>
      <c r="BN89" s="165"/>
      <c r="BO89" s="171">
        <f>INDEX(netw_capex, 1, MATCH(BO$16,netw_years,0))/5</f>
        <v>0</v>
      </c>
      <c r="BP89" s="165"/>
      <c r="BQ89" s="164">
        <f>BV89*INDEX(netw_cap_wat,1,MATCH(BV$16,netw_years,0))</f>
        <v>0</v>
      </c>
      <c r="BR89" s="164">
        <f>BV89-BQ89</f>
        <v>0</v>
      </c>
      <c r="BS89" s="165"/>
      <c r="BT89" s="165"/>
      <c r="BU89" s="165"/>
      <c r="BV89" s="171">
        <f>INDEX(netw_capex, 1, MATCH(BV$16,netw_years,0))/5</f>
        <v>0</v>
      </c>
      <c r="BW89" s="165"/>
      <c r="BX89" s="164">
        <f>CC89*INDEX(netw_cap_wat,1,MATCH(CC$16,netw_years,0))</f>
        <v>0</v>
      </c>
      <c r="BY89" s="164">
        <f>CC89-BX89</f>
        <v>0</v>
      </c>
      <c r="BZ89" s="165"/>
      <c r="CA89" s="165"/>
      <c r="CB89" s="165"/>
      <c r="CC89" s="171">
        <f>INDEX(netw_capex, 1, MATCH(CC$16,netw_years,0))/5</f>
        <v>0</v>
      </c>
      <c r="CD89" s="165"/>
      <c r="CE89" s="164">
        <f>CJ89*INDEX(netw_cap_wat,1,MATCH(CJ$16,netw_years,0))</f>
        <v>0</v>
      </c>
      <c r="CF89" s="164">
        <f>CJ89-CE89</f>
        <v>0</v>
      </c>
      <c r="CG89" s="165"/>
      <c r="CH89" s="165"/>
      <c r="CI89" s="165"/>
      <c r="CJ89" s="171">
        <f>INDEX(netw_capex, 1, MATCH(CJ$16,netw_years,0))/5</f>
        <v>0</v>
      </c>
      <c r="CK89" s="165"/>
      <c r="CL89" s="164">
        <f>CQ89*INDEX(netw_cap_wat,1,MATCH(CQ$16,netw_years,0))</f>
        <v>0</v>
      </c>
      <c r="CM89" s="164">
        <f>CQ89-CL89</f>
        <v>0</v>
      </c>
      <c r="CN89" s="165"/>
      <c r="CO89" s="165"/>
      <c r="CP89" s="165"/>
      <c r="CQ89" s="171">
        <f>INDEX(netw_capex, 1, MATCH(CQ$16,netw_years,0))/5</f>
        <v>0</v>
      </c>
      <c r="CR89" s="165"/>
      <c r="CS89" s="164">
        <f>CX89*INDEX(netw_cap_wat,1,MATCH(CX$16,netw_years,0))</f>
        <v>0</v>
      </c>
      <c r="CT89" s="164">
        <f>CX89-CS89</f>
        <v>0</v>
      </c>
      <c r="CU89" s="165"/>
      <c r="CV89" s="165"/>
      <c r="CW89" s="165"/>
      <c r="CX89" s="171">
        <f>INDEX(netw_capex, 1, MATCH(CX$16,netw_years,0))/5</f>
        <v>0</v>
      </c>
      <c r="CY89" s="165"/>
      <c r="CZ89" s="164">
        <f>DE89*INDEX(netw_cap_wat,1,MATCH(DE$16,netw_years,0))</f>
        <v>0</v>
      </c>
      <c r="DA89" s="164">
        <f>DE89-CZ89</f>
        <v>0</v>
      </c>
      <c r="DB89" s="165"/>
      <c r="DC89" s="165"/>
      <c r="DD89" s="165"/>
      <c r="DE89" s="171">
        <f>INDEX(netw_capex, 1, MATCH(DE$16,netw_years,0))/5</f>
        <v>0</v>
      </c>
    </row>
    <row r="90" spans="1:110" ht="22.35" customHeight="1" x14ac:dyDescent="0.25">
      <c r="B90" s="34" t="s">
        <v>60</v>
      </c>
      <c r="C90" s="33" t="s">
        <v>58</v>
      </c>
      <c r="D90" s="33">
        <v>3</v>
      </c>
      <c r="E90" s="163">
        <f t="shared" ref="E90:J90" si="318">IFERROR(SUM(E88:E89),0)</f>
        <v>0</v>
      </c>
      <c r="F90" s="163">
        <f t="shared" si="318"/>
        <v>0</v>
      </c>
      <c r="G90" s="163">
        <f t="shared" si="318"/>
        <v>0</v>
      </c>
      <c r="H90" s="163">
        <f t="shared" si="318"/>
        <v>0</v>
      </c>
      <c r="I90" s="163">
        <f t="shared" si="318"/>
        <v>0</v>
      </c>
      <c r="J90" s="163">
        <f t="shared" si="318"/>
        <v>0</v>
      </c>
      <c r="K90" s="171">
        <f>IFERROR(SUM(E90:J90),0)</f>
        <v>0</v>
      </c>
      <c r="L90" s="172">
        <f t="shared" ref="L90:Q90" si="319">IFERROR(SUM(L88:L89),0)</f>
        <v>0</v>
      </c>
      <c r="M90" s="163">
        <f t="shared" si="319"/>
        <v>0</v>
      </c>
      <c r="N90" s="163">
        <f t="shared" si="319"/>
        <v>0</v>
      </c>
      <c r="O90" s="163">
        <f t="shared" si="319"/>
        <v>0</v>
      </c>
      <c r="P90" s="163">
        <f t="shared" si="319"/>
        <v>0</v>
      </c>
      <c r="Q90" s="163">
        <f t="shared" si="319"/>
        <v>0</v>
      </c>
      <c r="R90" s="171">
        <f>IFERROR(SUM(L90:Q90),0)</f>
        <v>0</v>
      </c>
      <c r="S90" s="172">
        <f t="shared" ref="S90:X90" si="320">IFERROR(SUM(S88:S89),0)</f>
        <v>0</v>
      </c>
      <c r="T90" s="163">
        <f t="shared" si="320"/>
        <v>0</v>
      </c>
      <c r="U90" s="163">
        <f t="shared" si="320"/>
        <v>0</v>
      </c>
      <c r="V90" s="163">
        <f t="shared" si="320"/>
        <v>0</v>
      </c>
      <c r="W90" s="163">
        <f t="shared" si="320"/>
        <v>0</v>
      </c>
      <c r="X90" s="163">
        <f t="shared" si="320"/>
        <v>0</v>
      </c>
      <c r="Y90" s="171">
        <f>IFERROR(SUM(S90:X90),0)</f>
        <v>0</v>
      </c>
      <c r="Z90" s="172">
        <f t="shared" ref="Z90:AE90" si="321">IFERROR(SUM(Z88:Z89),0)</f>
        <v>0</v>
      </c>
      <c r="AA90" s="163">
        <f t="shared" si="321"/>
        <v>0</v>
      </c>
      <c r="AB90" s="163">
        <f t="shared" si="321"/>
        <v>0</v>
      </c>
      <c r="AC90" s="163">
        <f t="shared" si="321"/>
        <v>0</v>
      </c>
      <c r="AD90" s="163">
        <f t="shared" si="321"/>
        <v>0</v>
      </c>
      <c r="AE90" s="163">
        <f t="shared" si="321"/>
        <v>0</v>
      </c>
      <c r="AF90" s="171">
        <f>IFERROR(SUM(Z90:AE90),0)</f>
        <v>0</v>
      </c>
      <c r="AG90" s="172">
        <f t="shared" ref="AG90:AL90" si="322">IFERROR(SUM(AG88:AG89),0)</f>
        <v>0</v>
      </c>
      <c r="AH90" s="163">
        <f t="shared" si="322"/>
        <v>0</v>
      </c>
      <c r="AI90" s="163">
        <f t="shared" si="322"/>
        <v>0</v>
      </c>
      <c r="AJ90" s="163">
        <f t="shared" si="322"/>
        <v>0</v>
      </c>
      <c r="AK90" s="163">
        <f t="shared" si="322"/>
        <v>0</v>
      </c>
      <c r="AL90" s="163">
        <f t="shared" si="322"/>
        <v>0</v>
      </c>
      <c r="AM90" s="171">
        <f>IFERROR(SUM(AG90:AL90),0)</f>
        <v>0</v>
      </c>
      <c r="AN90" s="172">
        <f t="shared" ref="AN90:AS90" si="323">IFERROR(SUM(AN88:AN89),0)</f>
        <v>0</v>
      </c>
      <c r="AO90" s="163">
        <f t="shared" si="323"/>
        <v>0</v>
      </c>
      <c r="AP90" s="163">
        <f t="shared" si="323"/>
        <v>0</v>
      </c>
      <c r="AQ90" s="163">
        <f t="shared" si="323"/>
        <v>0</v>
      </c>
      <c r="AR90" s="163">
        <f t="shared" si="323"/>
        <v>0</v>
      </c>
      <c r="AS90" s="163">
        <f t="shared" si="323"/>
        <v>0</v>
      </c>
      <c r="AT90" s="171">
        <f>IFERROR(SUM(AN90:AS90),0)</f>
        <v>0</v>
      </c>
      <c r="AU90" s="172">
        <f t="shared" ref="AU90:AZ90" si="324">IFERROR(SUM(AU88:AU89),0)</f>
        <v>0</v>
      </c>
      <c r="AV90" s="163">
        <f t="shared" si="324"/>
        <v>0</v>
      </c>
      <c r="AW90" s="163">
        <f t="shared" si="324"/>
        <v>0</v>
      </c>
      <c r="AX90" s="163">
        <f t="shared" si="324"/>
        <v>0</v>
      </c>
      <c r="AY90" s="163">
        <f t="shared" si="324"/>
        <v>0</v>
      </c>
      <c r="AZ90" s="163">
        <f t="shared" si="324"/>
        <v>0</v>
      </c>
      <c r="BA90" s="171">
        <f>IFERROR(SUM(AU90:AZ90),0)</f>
        <v>0</v>
      </c>
      <c r="BB90" s="172">
        <f t="shared" ref="BB90:BG90" si="325">IFERROR(SUM(BB88:BB89),0)</f>
        <v>0</v>
      </c>
      <c r="BC90" s="163">
        <f t="shared" si="325"/>
        <v>0</v>
      </c>
      <c r="BD90" s="163">
        <f t="shared" si="325"/>
        <v>0</v>
      </c>
      <c r="BE90" s="163">
        <f t="shared" si="325"/>
        <v>0</v>
      </c>
      <c r="BF90" s="163">
        <f t="shared" si="325"/>
        <v>0</v>
      </c>
      <c r="BG90" s="163">
        <f t="shared" si="325"/>
        <v>0</v>
      </c>
      <c r="BH90" s="171">
        <f>IFERROR(SUM(BB90:BG90),0)</f>
        <v>0</v>
      </c>
      <c r="BI90" s="172">
        <f t="shared" ref="BI90:BN90" si="326">IFERROR(SUM(BI88:BI89),0)</f>
        <v>0</v>
      </c>
      <c r="BJ90" s="163">
        <f t="shared" si="326"/>
        <v>0</v>
      </c>
      <c r="BK90" s="163">
        <f t="shared" si="326"/>
        <v>0</v>
      </c>
      <c r="BL90" s="163">
        <f t="shared" si="326"/>
        <v>0</v>
      </c>
      <c r="BM90" s="163">
        <f t="shared" si="326"/>
        <v>0</v>
      </c>
      <c r="BN90" s="163">
        <f t="shared" si="326"/>
        <v>0</v>
      </c>
      <c r="BO90" s="171">
        <f>IFERROR(SUM(BI90:BN90),0)</f>
        <v>0</v>
      </c>
      <c r="BP90" s="172">
        <f t="shared" ref="BP90:BU90" si="327">IFERROR(SUM(BP88:BP89),0)</f>
        <v>0</v>
      </c>
      <c r="BQ90" s="163">
        <f t="shared" si="327"/>
        <v>0</v>
      </c>
      <c r="BR90" s="163">
        <f t="shared" si="327"/>
        <v>0</v>
      </c>
      <c r="BS90" s="163">
        <f t="shared" si="327"/>
        <v>0</v>
      </c>
      <c r="BT90" s="163">
        <f t="shared" si="327"/>
        <v>0</v>
      </c>
      <c r="BU90" s="163">
        <f t="shared" si="327"/>
        <v>0</v>
      </c>
      <c r="BV90" s="171">
        <f>IFERROR(SUM(BP90:BU90),0)</f>
        <v>0</v>
      </c>
      <c r="BW90" s="172">
        <f t="shared" ref="BW90:CB90" si="328">IFERROR(SUM(BW88:BW89),0)</f>
        <v>0</v>
      </c>
      <c r="BX90" s="163">
        <f t="shared" si="328"/>
        <v>0</v>
      </c>
      <c r="BY90" s="163">
        <f t="shared" si="328"/>
        <v>0</v>
      </c>
      <c r="BZ90" s="163">
        <f t="shared" si="328"/>
        <v>0</v>
      </c>
      <c r="CA90" s="163">
        <f t="shared" si="328"/>
        <v>0</v>
      </c>
      <c r="CB90" s="163">
        <f t="shared" si="328"/>
        <v>0</v>
      </c>
      <c r="CC90" s="171">
        <f>IFERROR(SUM(BW90:CB90),0)</f>
        <v>0</v>
      </c>
      <c r="CD90" s="172">
        <f t="shared" ref="CD90:CI90" si="329">IFERROR(SUM(CD88:CD89),0)</f>
        <v>0</v>
      </c>
      <c r="CE90" s="163">
        <f t="shared" si="329"/>
        <v>0</v>
      </c>
      <c r="CF90" s="163">
        <f t="shared" si="329"/>
        <v>0</v>
      </c>
      <c r="CG90" s="163">
        <f t="shared" si="329"/>
        <v>0</v>
      </c>
      <c r="CH90" s="163">
        <f t="shared" si="329"/>
        <v>0</v>
      </c>
      <c r="CI90" s="163">
        <f t="shared" si="329"/>
        <v>0</v>
      </c>
      <c r="CJ90" s="171">
        <f>IFERROR(SUM(CD90:CI90),0)</f>
        <v>0</v>
      </c>
      <c r="CK90" s="172">
        <f t="shared" ref="CK90:CP90" si="330">IFERROR(SUM(CK88:CK89),0)</f>
        <v>0</v>
      </c>
      <c r="CL90" s="163">
        <f t="shared" si="330"/>
        <v>0</v>
      </c>
      <c r="CM90" s="163">
        <f t="shared" si="330"/>
        <v>0</v>
      </c>
      <c r="CN90" s="163">
        <f t="shared" si="330"/>
        <v>0</v>
      </c>
      <c r="CO90" s="163">
        <f t="shared" si="330"/>
        <v>0</v>
      </c>
      <c r="CP90" s="163">
        <f t="shared" si="330"/>
        <v>0</v>
      </c>
      <c r="CQ90" s="171">
        <f>IFERROR(SUM(CK90:CP90),0)</f>
        <v>0</v>
      </c>
      <c r="CR90" s="172">
        <f t="shared" ref="CR90:CW90" si="331">IFERROR(SUM(CR88:CR89),0)</f>
        <v>0</v>
      </c>
      <c r="CS90" s="163">
        <f t="shared" si="331"/>
        <v>0</v>
      </c>
      <c r="CT90" s="163">
        <f t="shared" si="331"/>
        <v>0</v>
      </c>
      <c r="CU90" s="163">
        <f t="shared" si="331"/>
        <v>0</v>
      </c>
      <c r="CV90" s="163">
        <f t="shared" si="331"/>
        <v>0</v>
      </c>
      <c r="CW90" s="163">
        <f t="shared" si="331"/>
        <v>0</v>
      </c>
      <c r="CX90" s="171">
        <f>IFERROR(SUM(CR90:CW90),0)</f>
        <v>0</v>
      </c>
      <c r="CY90" s="172">
        <f t="shared" ref="CY90:DD90" si="332">IFERROR(SUM(CY88:CY89),0)</f>
        <v>0</v>
      </c>
      <c r="CZ90" s="163">
        <f t="shared" si="332"/>
        <v>0</v>
      </c>
      <c r="DA90" s="163">
        <f t="shared" si="332"/>
        <v>0</v>
      </c>
      <c r="DB90" s="163">
        <f t="shared" si="332"/>
        <v>0</v>
      </c>
      <c r="DC90" s="163">
        <f t="shared" si="332"/>
        <v>0</v>
      </c>
      <c r="DD90" s="163">
        <f t="shared" si="332"/>
        <v>0</v>
      </c>
      <c r="DE90" s="171">
        <f>IFERROR(SUM(CY90:DD90),0)</f>
        <v>0</v>
      </c>
    </row>
    <row r="91" spans="1:110" x14ac:dyDescent="0.25">
      <c r="E91" s="360"/>
      <c r="F91" s="360"/>
      <c r="G91" s="360"/>
      <c r="H91" s="360"/>
      <c r="I91" s="360"/>
      <c r="J91" s="360"/>
      <c r="K91" s="360"/>
      <c r="DF91" s="76" t="s">
        <v>107</v>
      </c>
    </row>
    <row r="92" spans="1:110" s="108" customFormat="1" x14ac:dyDescent="0.25">
      <c r="A92" s="107"/>
      <c r="B92" s="110" t="s">
        <v>155</v>
      </c>
      <c r="E92" s="109"/>
      <c r="F92" s="109"/>
      <c r="G92" s="109"/>
      <c r="H92" s="109"/>
      <c r="I92" s="109"/>
      <c r="J92" s="109"/>
      <c r="K92" s="109"/>
      <c r="DF92" s="107"/>
    </row>
  </sheetData>
  <sheetProtection formatColumns="0" formatRows="0"/>
  <mergeCells count="24">
    <mergeCell ref="BW15:CC15"/>
    <mergeCell ref="CD15:CJ15"/>
    <mergeCell ref="CK15:CQ15"/>
    <mergeCell ref="CR15:CX15"/>
    <mergeCell ref="CY15:DE15"/>
    <mergeCell ref="AN15:AT15"/>
    <mergeCell ref="AU15:BA15"/>
    <mergeCell ref="BB15:BH15"/>
    <mergeCell ref="BI15:BO15"/>
    <mergeCell ref="BP15:BV15"/>
    <mergeCell ref="L15:R15"/>
    <mergeCell ref="S15:Y15"/>
    <mergeCell ref="Z15:AF15"/>
    <mergeCell ref="AG15:AM15"/>
    <mergeCell ref="B2:F2"/>
    <mergeCell ref="C4:F4"/>
    <mergeCell ref="C6:F6"/>
    <mergeCell ref="B14:B15"/>
    <mergeCell ref="C14:C15"/>
    <mergeCell ref="D14:D15"/>
    <mergeCell ref="E15:K15"/>
    <mergeCell ref="C8:E8"/>
    <mergeCell ref="C10:F10"/>
    <mergeCell ref="C12:F12"/>
  </mergeCells>
  <dataValidations count="1">
    <dataValidation type="custom" allowBlank="1" showErrorMessage="1" errorTitle="Input Error" error="Please input a numeric value." sqref="CR88:CW89 E23:J24 E18:J19 S18:X19 AN53:DE54 S23:X24 Z18:AE19 Z88:AE89 AN68:DE69 L18:Q19 BB58:BG59 L23:Q24 Z23:AE24 L48:Q49 AG23:AL24 AN23:DE24 L68:Q69 S48:X49 S68:X69 AN78:DE79 AG78:AL79 Z68:AE69 AN63:DE64 AG48:AL49 AG68:AL69 L33:Q34 AG38:AL39 E33:J34 AG63:AL64 L53:Q54 Z33:AE34 L83:Q84 S53:X54 E38:J39 L78:Q79 Z53:AE54 S38:X39 S78:X79 AN48:DE49 AN18:DE19 Z78:AE79 AN73:AS74 CR73:CW74 L43:Q44 CK58:CP59 E28:DE29 BP88:BU89 L38:Q39 E73:J74 BI58:BN59 AN88:AS89 E53:J54 CY88:DD89 E88:J89 E43:J44 Z43:AE44 AG53:AL54 BW88:CB89 S43:X44 AU88:AZ89 S88:X89 AG43:AL44 BP58:BU59 Z73:AE74 AU43:AZ44 AN43:AS44 CD88:CI89 BW43:CB44 BB88:BG89 E68:J69 S33:X34 CY73:DD74 BP73:BU74 BB43:BG44 CR58:CW59 AG73:AL74 BI43:BN44 BI88:BN89 BP43:BU44 CD43:CI44 BW58:CB59 E63:J64 CK43:CP44 Z38:AE39 BW73:CB74 CY43:DD44 BI73:BN74 AN83:DE84 L58:Q59 Z48:AE49 AG88:AL89 AU73:AZ74 AN38:DE39 E78:J79 AG33:AL34 AG18:AL19 CR43:CW44 E48:J49 CD73:CI74 E58:J59 S58:X59 E83:J84 CD58:CI59 Z58:AE59 S73:X74 L73:Q74 AG58:AL59 BB73:BG74 L88:Q89 AN58:AS59 CK88:CP89 AU58:AZ59 CK73:CP74 AN33:DE34 AG83:AL84 L63:Q64 S63:X64 Z63:AE64 CY58:DD59 S83:X84 Z83:AE84" xr:uid="{9191850A-1E94-496A-B8F5-5308EBACE6E9}">
      <formula1>ISNUMBER(E18)</formula1>
    </dataValidation>
  </dataValidations>
  <pageMargins left="0.7" right="0.7" top="0.75" bottom="0.75" header="0.3" footer="0.3"/>
  <pageSetup paperSize="8" fitToHeight="0" orientation="landscape" r:id="rId1"/>
  <headerFooter>
    <oddHeader>&amp;L&amp;F&amp;CSheet: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4C24E361-A929-432B-9D1B-4C9DDF155B17}">
          <x14:formula1>
            <xm:f>Validation!$D$3:$D$18</xm:f>
          </x14:formula1>
          <xm:sqref>C4:F4</xm:sqref>
        </x14:dataValidation>
        <x14:dataValidation type="list" allowBlank="1" showInputMessage="1" showErrorMessage="1" xr:uid="{3D37D1B8-70BB-439F-989B-5F246E2F217E}">
          <x14:formula1>
            <xm:f>Validation!$B$3:$B$4</xm:f>
          </x14:formula1>
          <xm:sqref>C6:F7</xm:sqref>
        </x14:dataValidation>
        <x14:dataValidation type="list" allowBlank="1" showInputMessage="1" showErrorMessage="1" xr:uid="{77C17D42-B704-4AD1-9541-051EFA6D04F1}">
          <x14:formula1>
            <xm:f>Validation!$H$3:$H$17</xm:f>
          </x14:formula1>
          <xm:sqref>C10:F10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2AE88-547D-414F-9638-28883239C411}">
  <sheetPr codeName="Sheet11"/>
  <dimension ref="A2:BB415"/>
  <sheetViews>
    <sheetView topLeftCell="AP1" zoomScale="80" zoomScaleNormal="80" workbookViewId="0">
      <selection activeCell="BA10" sqref="BA10:BA11"/>
    </sheetView>
  </sheetViews>
  <sheetFormatPr defaultRowHeight="13.8" x14ac:dyDescent="0.25"/>
  <cols>
    <col min="1" max="1" width="2" style="154" customWidth="1"/>
    <col min="2" max="2" width="33.09765625" customWidth="1"/>
    <col min="3" max="3" width="26.19921875" bestFit="1" customWidth="1"/>
    <col min="4" max="7" width="9" bestFit="1" customWidth="1"/>
    <col min="13" max="13" width="3.09765625" customWidth="1"/>
    <col min="21" max="21" width="3.09765625" customWidth="1"/>
    <col min="27" max="27" width="3.09765625" customWidth="1"/>
    <col min="28" max="49" width="13.09765625" customWidth="1"/>
    <col min="50" max="50" width="3.09765625" customWidth="1"/>
    <col min="51" max="51" width="16.09765625" customWidth="1"/>
    <col min="52" max="52" width="3.09765625" customWidth="1"/>
    <col min="53" max="53" width="15.69921875" customWidth="1"/>
    <col min="54" max="54" width="1.796875" style="154" customWidth="1"/>
  </cols>
  <sheetData>
    <row r="2" spans="1:53" ht="45" customHeight="1" x14ac:dyDescent="0.25">
      <c r="B2" s="138" t="s">
        <v>156</v>
      </c>
      <c r="C2" s="138"/>
      <c r="D2" s="138"/>
      <c r="E2" s="138"/>
      <c r="F2" s="138"/>
      <c r="G2" s="138"/>
      <c r="H2" s="138"/>
      <c r="I2" s="138"/>
    </row>
    <row r="3" spans="1:53" ht="15.6" thickBot="1" x14ac:dyDescent="0.3">
      <c r="B3" s="104"/>
      <c r="C3" s="104"/>
      <c r="D3" s="104"/>
    </row>
    <row r="4" spans="1:53" ht="16.2" thickBot="1" x14ac:dyDescent="0.3">
      <c r="B4" s="41" t="s">
        <v>24</v>
      </c>
      <c r="C4" s="373"/>
      <c r="D4" s="407"/>
      <c r="E4" s="407"/>
      <c r="F4" s="407"/>
      <c r="G4" s="363" t="str">
        <f>IFERROR(_xlfn.XLOOKUP(C4,Validation!D3:D18,Validation!E3:E18), "")</f>
        <v/>
      </c>
    </row>
    <row r="5" spans="1:53" ht="20.399999999999999" thickBot="1" x14ac:dyDescent="0.3">
      <c r="B5" s="38"/>
      <c r="C5" s="101"/>
      <c r="D5" s="101"/>
      <c r="E5" s="101"/>
      <c r="F5" s="101"/>
      <c r="G5" s="19"/>
    </row>
    <row r="6" spans="1:53" ht="16.2" customHeight="1" thickBot="1" x14ac:dyDescent="0.3">
      <c r="B6" s="36" t="s">
        <v>25</v>
      </c>
      <c r="C6" s="374" t="s">
        <v>157</v>
      </c>
      <c r="D6" s="374"/>
      <c r="E6" s="374"/>
      <c r="F6" s="375"/>
      <c r="G6" s="18"/>
    </row>
    <row r="7" spans="1:53" ht="16.2" thickBot="1" x14ac:dyDescent="0.3">
      <c r="B7" s="10"/>
      <c r="C7" s="58"/>
      <c r="D7" s="58"/>
      <c r="E7" s="58"/>
      <c r="F7" s="58"/>
      <c r="G7" s="18"/>
    </row>
    <row r="8" spans="1:53" ht="16.2" thickBot="1" x14ac:dyDescent="0.3">
      <c r="B8" s="41" t="s">
        <v>109</v>
      </c>
      <c r="C8" s="385"/>
      <c r="D8" s="427"/>
      <c r="E8" s="427"/>
      <c r="F8" s="427"/>
      <c r="G8" s="4"/>
    </row>
    <row r="9" spans="1:53" ht="15.6" thickBot="1" x14ac:dyDescent="0.3">
      <c r="B9" s="104"/>
      <c r="C9" s="104"/>
      <c r="D9" s="104"/>
    </row>
    <row r="10" spans="1:53" ht="31.5" customHeight="1" thickTop="1" x14ac:dyDescent="0.3">
      <c r="A10" s="154" t="s">
        <v>29</v>
      </c>
      <c r="B10" s="453" t="s">
        <v>158</v>
      </c>
      <c r="C10" s="455" t="s">
        <v>159</v>
      </c>
      <c r="D10" s="455" t="s">
        <v>31</v>
      </c>
      <c r="E10" s="457" t="s">
        <v>32</v>
      </c>
      <c r="F10" s="459" t="s">
        <v>160</v>
      </c>
      <c r="G10" s="451"/>
      <c r="H10" s="451"/>
      <c r="I10" s="451"/>
      <c r="J10" s="451"/>
      <c r="K10" s="451"/>
      <c r="L10" s="452"/>
      <c r="M10" s="179"/>
      <c r="N10" s="450" t="s">
        <v>161</v>
      </c>
      <c r="O10" s="451"/>
      <c r="P10" s="451"/>
      <c r="Q10" s="451"/>
      <c r="R10" s="451"/>
      <c r="S10" s="451"/>
      <c r="T10" s="452"/>
      <c r="U10" s="180"/>
      <c r="V10" s="465" t="s">
        <v>162</v>
      </c>
      <c r="W10" s="466"/>
      <c r="X10" s="466"/>
      <c r="Y10" s="466"/>
      <c r="Z10" s="467"/>
      <c r="AA10" s="181"/>
      <c r="AB10" s="182" t="s">
        <v>163</v>
      </c>
      <c r="AC10" s="183" t="s">
        <v>164</v>
      </c>
      <c r="AD10" s="183" t="s">
        <v>165</v>
      </c>
      <c r="AE10" s="183" t="s">
        <v>166</v>
      </c>
      <c r="AF10" s="183" t="s">
        <v>167</v>
      </c>
      <c r="AG10" s="183" t="s">
        <v>168</v>
      </c>
      <c r="AH10" s="183" t="s">
        <v>169</v>
      </c>
      <c r="AI10" s="183" t="s">
        <v>170</v>
      </c>
      <c r="AJ10" s="183" t="s">
        <v>171</v>
      </c>
      <c r="AK10" s="183" t="s">
        <v>172</v>
      </c>
      <c r="AL10" s="183" t="s">
        <v>173</v>
      </c>
      <c r="AM10" s="183" t="s">
        <v>174</v>
      </c>
      <c r="AN10" s="183" t="s">
        <v>175</v>
      </c>
      <c r="AO10" s="183" t="s">
        <v>176</v>
      </c>
      <c r="AP10" s="183" t="s">
        <v>177</v>
      </c>
      <c r="AQ10" s="183" t="s">
        <v>178</v>
      </c>
      <c r="AR10" s="183" t="s">
        <v>179</v>
      </c>
      <c r="AS10" s="183" t="s">
        <v>180</v>
      </c>
      <c r="AT10" s="183" t="s">
        <v>181</v>
      </c>
      <c r="AU10" s="183" t="s">
        <v>182</v>
      </c>
      <c r="AV10" s="178" t="s">
        <v>183</v>
      </c>
      <c r="AW10" s="184" t="s">
        <v>184</v>
      </c>
      <c r="AX10" s="181"/>
      <c r="AY10" s="463" t="s">
        <v>185</v>
      </c>
      <c r="AZ10" s="185"/>
      <c r="BA10" s="463" t="s">
        <v>186</v>
      </c>
    </row>
    <row r="11" spans="1:53" ht="94.2" thickBot="1" x14ac:dyDescent="0.35">
      <c r="B11" s="454"/>
      <c r="C11" s="456"/>
      <c r="D11" s="456"/>
      <c r="E11" s="458"/>
      <c r="F11" s="186" t="s">
        <v>40</v>
      </c>
      <c r="G11" s="186" t="s">
        <v>41</v>
      </c>
      <c r="H11" s="186" t="s">
        <v>42</v>
      </c>
      <c r="I11" s="186" t="s">
        <v>43</v>
      </c>
      <c r="J11" s="186" t="s">
        <v>44</v>
      </c>
      <c r="K11" s="186" t="s">
        <v>136</v>
      </c>
      <c r="L11" s="187" t="s">
        <v>137</v>
      </c>
      <c r="M11" s="188"/>
      <c r="N11" s="189" t="s">
        <v>40</v>
      </c>
      <c r="O11" s="186" t="s">
        <v>41</v>
      </c>
      <c r="P11" s="186" t="s">
        <v>42</v>
      </c>
      <c r="Q11" s="186" t="s">
        <v>43</v>
      </c>
      <c r="R11" s="186" t="s">
        <v>44</v>
      </c>
      <c r="S11" s="186" t="s">
        <v>136</v>
      </c>
      <c r="T11" s="187" t="s">
        <v>137</v>
      </c>
      <c r="U11" s="180"/>
      <c r="V11" s="189" t="s">
        <v>40</v>
      </c>
      <c r="W11" s="190" t="s">
        <v>41</v>
      </c>
      <c r="X11" s="190" t="s">
        <v>42</v>
      </c>
      <c r="Y11" s="191" t="s">
        <v>187</v>
      </c>
      <c r="Z11" s="192" t="s">
        <v>188</v>
      </c>
      <c r="AA11" s="181"/>
      <c r="AB11" s="193" t="s">
        <v>189</v>
      </c>
      <c r="AC11" s="194" t="s">
        <v>190</v>
      </c>
      <c r="AD11" s="194" t="s">
        <v>191</v>
      </c>
      <c r="AE11" s="194" t="s">
        <v>192</v>
      </c>
      <c r="AF11" s="194" t="s">
        <v>193</v>
      </c>
      <c r="AG11" s="194" t="s">
        <v>194</v>
      </c>
      <c r="AH11" s="194" t="s">
        <v>195</v>
      </c>
      <c r="AI11" s="194" t="s">
        <v>196</v>
      </c>
      <c r="AJ11" s="194" t="s">
        <v>197</v>
      </c>
      <c r="AK11" s="194" t="s">
        <v>198</v>
      </c>
      <c r="AL11" s="194" t="s">
        <v>199</v>
      </c>
      <c r="AM11" s="194" t="s">
        <v>200</v>
      </c>
      <c r="AN11" s="194" t="s">
        <v>201</v>
      </c>
      <c r="AO11" s="194" t="s">
        <v>202</v>
      </c>
      <c r="AP11" s="194" t="s">
        <v>203</v>
      </c>
      <c r="AQ11" s="194" t="s">
        <v>204</v>
      </c>
      <c r="AR11" s="194" t="s">
        <v>205</v>
      </c>
      <c r="AS11" s="194" t="s">
        <v>206</v>
      </c>
      <c r="AT11" s="194" t="s">
        <v>207</v>
      </c>
      <c r="AU11" s="194" t="s">
        <v>208</v>
      </c>
      <c r="AV11" s="195" t="s">
        <v>209</v>
      </c>
      <c r="AW11" s="196" t="s">
        <v>210</v>
      </c>
      <c r="AX11" s="181"/>
      <c r="AY11" s="464"/>
      <c r="AZ11" s="185"/>
      <c r="BA11" s="464"/>
    </row>
    <row r="12" spans="1:53" ht="16.8" thickTop="1" thickBot="1" x14ac:dyDescent="0.35">
      <c r="B12" s="197"/>
      <c r="C12" s="197"/>
      <c r="D12" s="460"/>
      <c r="E12" s="460"/>
      <c r="F12" s="460"/>
      <c r="G12" s="198"/>
      <c r="H12" s="198"/>
      <c r="I12" s="198"/>
      <c r="J12" s="198"/>
      <c r="K12" s="198"/>
      <c r="L12" s="199"/>
      <c r="M12" s="461"/>
      <c r="N12" s="461"/>
      <c r="O12" s="181"/>
      <c r="P12" s="181"/>
      <c r="Q12" s="181"/>
      <c r="R12" s="181"/>
      <c r="S12" s="181"/>
      <c r="T12" s="181"/>
      <c r="U12" s="462"/>
      <c r="V12" s="462"/>
      <c r="W12" s="181"/>
      <c r="X12" s="181"/>
      <c r="Y12" s="181"/>
      <c r="Z12" s="181"/>
      <c r="AA12" s="462"/>
      <c r="AB12" s="462"/>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462"/>
      <c r="AY12" s="462"/>
      <c r="AZ12" s="462"/>
      <c r="BA12" s="462"/>
    </row>
    <row r="13" spans="1:53" ht="16.8" thickTop="1" thickBot="1" x14ac:dyDescent="0.35">
      <c r="A13" s="154" t="s">
        <v>55</v>
      </c>
      <c r="B13" s="200" t="s">
        <v>211</v>
      </c>
      <c r="C13" s="201"/>
      <c r="D13" s="201"/>
      <c r="E13" s="201"/>
      <c r="F13" s="202"/>
      <c r="G13" s="202"/>
      <c r="H13" s="202"/>
      <c r="I13" s="202"/>
      <c r="J13" s="202"/>
      <c r="K13" s="202"/>
      <c r="L13" s="202"/>
      <c r="M13" s="202"/>
      <c r="N13" s="181"/>
      <c r="O13" s="181"/>
      <c r="P13" s="181"/>
      <c r="Q13" s="181"/>
      <c r="R13" s="181"/>
      <c r="S13" s="181"/>
      <c r="T13" s="181"/>
      <c r="U13" s="462"/>
      <c r="V13" s="462"/>
      <c r="W13" s="181"/>
      <c r="X13" s="181"/>
      <c r="Y13" s="181"/>
      <c r="Z13" s="181"/>
      <c r="AA13" s="462"/>
      <c r="AB13" s="462"/>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462"/>
      <c r="AY13" s="462"/>
      <c r="AZ13" s="462"/>
      <c r="BA13" s="462"/>
    </row>
    <row r="14" spans="1:53" ht="16.2" thickTop="1" x14ac:dyDescent="0.3">
      <c r="B14" s="203" t="s">
        <v>212</v>
      </c>
      <c r="C14" s="204"/>
      <c r="D14" s="204" t="s">
        <v>213</v>
      </c>
      <c r="E14" s="204">
        <v>3</v>
      </c>
      <c r="F14" s="205"/>
      <c r="G14" s="205"/>
      <c r="H14" s="205"/>
      <c r="I14" s="205"/>
      <c r="J14" s="205"/>
      <c r="K14" s="205"/>
      <c r="L14" s="206"/>
      <c r="M14" s="202"/>
      <c r="N14" s="207"/>
      <c r="O14" s="205"/>
      <c r="P14" s="205"/>
      <c r="Q14" s="205"/>
      <c r="R14" s="205"/>
      <c r="S14" s="205"/>
      <c r="T14" s="206"/>
      <c r="U14" s="180"/>
      <c r="V14" s="207"/>
      <c r="W14" s="205"/>
      <c r="X14" s="205"/>
      <c r="Y14" s="208"/>
      <c r="Z14" s="206"/>
      <c r="AA14" s="181"/>
      <c r="AB14" s="207"/>
      <c r="AC14" s="205"/>
      <c r="AD14" s="205"/>
      <c r="AE14" s="208"/>
      <c r="AF14" s="208"/>
      <c r="AG14" s="208"/>
      <c r="AH14" s="208"/>
      <c r="AI14" s="208"/>
      <c r="AJ14" s="208"/>
      <c r="AK14" s="208"/>
      <c r="AL14" s="208"/>
      <c r="AM14" s="208"/>
      <c r="AN14" s="208"/>
      <c r="AO14" s="208"/>
      <c r="AP14" s="208"/>
      <c r="AQ14" s="208"/>
      <c r="AR14" s="208"/>
      <c r="AS14" s="208"/>
      <c r="AT14" s="208"/>
      <c r="AU14" s="208"/>
      <c r="AV14" s="205"/>
      <c r="AW14" s="209"/>
      <c r="AX14" s="181"/>
      <c r="AY14" s="210" t="s">
        <v>214</v>
      </c>
      <c r="AZ14" s="185"/>
      <c r="BA14" s="210"/>
    </row>
    <row r="15" spans="1:53" ht="15.6" x14ac:dyDescent="0.3">
      <c r="B15" s="203" t="s">
        <v>215</v>
      </c>
      <c r="C15" s="211"/>
      <c r="D15" s="212" t="s">
        <v>213</v>
      </c>
      <c r="E15" s="212">
        <v>3</v>
      </c>
      <c r="F15" s="213"/>
      <c r="G15" s="213"/>
      <c r="H15" s="213"/>
      <c r="I15" s="213"/>
      <c r="J15" s="213"/>
      <c r="K15" s="213"/>
      <c r="L15" s="214"/>
      <c r="M15" s="202"/>
      <c r="N15" s="215"/>
      <c r="O15" s="213"/>
      <c r="P15" s="213"/>
      <c r="Q15" s="213"/>
      <c r="R15" s="213"/>
      <c r="S15" s="213"/>
      <c r="T15" s="214"/>
      <c r="U15" s="180"/>
      <c r="V15" s="215"/>
      <c r="W15" s="213"/>
      <c r="X15" s="213"/>
      <c r="Y15" s="216"/>
      <c r="Z15" s="214"/>
      <c r="AA15" s="181"/>
      <c r="AB15" s="215"/>
      <c r="AC15" s="213"/>
      <c r="AD15" s="213"/>
      <c r="AE15" s="216"/>
      <c r="AF15" s="216"/>
      <c r="AG15" s="216"/>
      <c r="AH15" s="216"/>
      <c r="AI15" s="216"/>
      <c r="AJ15" s="216"/>
      <c r="AK15" s="216"/>
      <c r="AL15" s="216"/>
      <c r="AM15" s="216"/>
      <c r="AN15" s="216"/>
      <c r="AO15" s="216"/>
      <c r="AP15" s="216"/>
      <c r="AQ15" s="216"/>
      <c r="AR15" s="216"/>
      <c r="AS15" s="216"/>
      <c r="AT15" s="216"/>
      <c r="AU15" s="216"/>
      <c r="AV15" s="213"/>
      <c r="AW15" s="217"/>
      <c r="AX15" s="181"/>
      <c r="AY15" s="218" t="s">
        <v>216</v>
      </c>
      <c r="AZ15" s="185"/>
      <c r="BA15" s="218"/>
    </row>
    <row r="16" spans="1:53" ht="15.6" x14ac:dyDescent="0.3">
      <c r="B16" s="203" t="s">
        <v>217</v>
      </c>
      <c r="C16" s="211"/>
      <c r="D16" s="212" t="s">
        <v>213</v>
      </c>
      <c r="E16" s="212">
        <v>3</v>
      </c>
      <c r="F16" s="213"/>
      <c r="G16" s="213"/>
      <c r="H16" s="213"/>
      <c r="I16" s="213"/>
      <c r="J16" s="213"/>
      <c r="K16" s="213"/>
      <c r="L16" s="214"/>
      <c r="M16" s="202"/>
      <c r="N16" s="215"/>
      <c r="O16" s="213"/>
      <c r="P16" s="213"/>
      <c r="Q16" s="213"/>
      <c r="R16" s="213"/>
      <c r="S16" s="213"/>
      <c r="T16" s="214"/>
      <c r="U16" s="180"/>
      <c r="V16" s="215"/>
      <c r="W16" s="213"/>
      <c r="X16" s="213"/>
      <c r="Y16" s="216"/>
      <c r="Z16" s="214"/>
      <c r="AA16" s="181"/>
      <c r="AB16" s="215"/>
      <c r="AC16" s="213"/>
      <c r="AD16" s="213"/>
      <c r="AE16" s="216"/>
      <c r="AF16" s="216"/>
      <c r="AG16" s="216"/>
      <c r="AH16" s="216"/>
      <c r="AI16" s="216"/>
      <c r="AJ16" s="216"/>
      <c r="AK16" s="216"/>
      <c r="AL16" s="216"/>
      <c r="AM16" s="216"/>
      <c r="AN16" s="216"/>
      <c r="AO16" s="216"/>
      <c r="AP16" s="216"/>
      <c r="AQ16" s="216"/>
      <c r="AR16" s="216"/>
      <c r="AS16" s="216"/>
      <c r="AT16" s="216"/>
      <c r="AU16" s="216"/>
      <c r="AV16" s="213"/>
      <c r="AW16" s="217"/>
      <c r="AX16" s="181"/>
      <c r="AY16" s="218" t="s">
        <v>218</v>
      </c>
      <c r="AZ16" s="185"/>
      <c r="BA16" s="218"/>
    </row>
    <row r="17" spans="2:53" ht="15.6" x14ac:dyDescent="0.3">
      <c r="B17" s="203" t="s">
        <v>219</v>
      </c>
      <c r="C17" s="211"/>
      <c r="D17" s="212" t="s">
        <v>213</v>
      </c>
      <c r="E17" s="212">
        <v>3</v>
      </c>
      <c r="F17" s="213"/>
      <c r="G17" s="213"/>
      <c r="H17" s="213"/>
      <c r="I17" s="213"/>
      <c r="J17" s="213"/>
      <c r="K17" s="213"/>
      <c r="L17" s="214"/>
      <c r="M17" s="202"/>
      <c r="N17" s="215"/>
      <c r="O17" s="213"/>
      <c r="P17" s="213"/>
      <c r="Q17" s="213"/>
      <c r="R17" s="213"/>
      <c r="S17" s="213"/>
      <c r="T17" s="214"/>
      <c r="U17" s="180"/>
      <c r="V17" s="215"/>
      <c r="W17" s="213"/>
      <c r="X17" s="213"/>
      <c r="Y17" s="216"/>
      <c r="Z17" s="214"/>
      <c r="AA17" s="181"/>
      <c r="AB17" s="215"/>
      <c r="AC17" s="213"/>
      <c r="AD17" s="213"/>
      <c r="AE17" s="216"/>
      <c r="AF17" s="216"/>
      <c r="AG17" s="216"/>
      <c r="AH17" s="216"/>
      <c r="AI17" s="216"/>
      <c r="AJ17" s="216"/>
      <c r="AK17" s="216"/>
      <c r="AL17" s="216"/>
      <c r="AM17" s="216"/>
      <c r="AN17" s="216"/>
      <c r="AO17" s="216"/>
      <c r="AP17" s="216"/>
      <c r="AQ17" s="216"/>
      <c r="AR17" s="216"/>
      <c r="AS17" s="216"/>
      <c r="AT17" s="216"/>
      <c r="AU17" s="216"/>
      <c r="AV17" s="213"/>
      <c r="AW17" s="217"/>
      <c r="AX17" s="181"/>
      <c r="AY17" s="218" t="s">
        <v>220</v>
      </c>
      <c r="AZ17" s="185"/>
      <c r="BA17" s="218"/>
    </row>
    <row r="18" spans="2:53" ht="15.6" x14ac:dyDescent="0.3">
      <c r="B18" s="203" t="s">
        <v>221</v>
      </c>
      <c r="C18" s="211"/>
      <c r="D18" s="212" t="s">
        <v>213</v>
      </c>
      <c r="E18" s="212">
        <v>3</v>
      </c>
      <c r="F18" s="213"/>
      <c r="G18" s="213"/>
      <c r="H18" s="213"/>
      <c r="I18" s="213"/>
      <c r="J18" s="213"/>
      <c r="K18" s="213"/>
      <c r="L18" s="214"/>
      <c r="M18" s="202"/>
      <c r="N18" s="215"/>
      <c r="O18" s="213"/>
      <c r="P18" s="213"/>
      <c r="Q18" s="213"/>
      <c r="R18" s="213"/>
      <c r="S18" s="213"/>
      <c r="T18" s="214"/>
      <c r="U18" s="180"/>
      <c r="V18" s="215"/>
      <c r="W18" s="213"/>
      <c r="X18" s="213"/>
      <c r="Y18" s="216"/>
      <c r="Z18" s="214"/>
      <c r="AA18" s="181"/>
      <c r="AB18" s="215"/>
      <c r="AC18" s="213"/>
      <c r="AD18" s="213"/>
      <c r="AE18" s="216"/>
      <c r="AF18" s="216"/>
      <c r="AG18" s="216"/>
      <c r="AH18" s="216"/>
      <c r="AI18" s="216"/>
      <c r="AJ18" s="216"/>
      <c r="AK18" s="216"/>
      <c r="AL18" s="216"/>
      <c r="AM18" s="216"/>
      <c r="AN18" s="216"/>
      <c r="AO18" s="216"/>
      <c r="AP18" s="216"/>
      <c r="AQ18" s="216"/>
      <c r="AR18" s="216"/>
      <c r="AS18" s="216"/>
      <c r="AT18" s="216"/>
      <c r="AU18" s="216"/>
      <c r="AV18" s="213"/>
      <c r="AW18" s="217"/>
      <c r="AX18" s="181"/>
      <c r="AY18" s="218" t="s">
        <v>222</v>
      </c>
      <c r="AZ18" s="185"/>
      <c r="BA18" s="218"/>
    </row>
    <row r="19" spans="2:53" ht="15.6" x14ac:dyDescent="0.3">
      <c r="B19" s="203" t="s">
        <v>223</v>
      </c>
      <c r="C19" s="211"/>
      <c r="D19" s="212" t="s">
        <v>213</v>
      </c>
      <c r="E19" s="212">
        <v>3</v>
      </c>
      <c r="F19" s="213"/>
      <c r="G19" s="213"/>
      <c r="H19" s="213"/>
      <c r="I19" s="213"/>
      <c r="J19" s="213"/>
      <c r="K19" s="213"/>
      <c r="L19" s="214"/>
      <c r="M19" s="202"/>
      <c r="N19" s="215"/>
      <c r="O19" s="213"/>
      <c r="P19" s="213"/>
      <c r="Q19" s="213"/>
      <c r="R19" s="213"/>
      <c r="S19" s="213"/>
      <c r="T19" s="214"/>
      <c r="U19" s="180"/>
      <c r="V19" s="215"/>
      <c r="W19" s="213"/>
      <c r="X19" s="213"/>
      <c r="Y19" s="216"/>
      <c r="Z19" s="214"/>
      <c r="AA19" s="181"/>
      <c r="AB19" s="215"/>
      <c r="AC19" s="213"/>
      <c r="AD19" s="213"/>
      <c r="AE19" s="216"/>
      <c r="AF19" s="216"/>
      <c r="AG19" s="216"/>
      <c r="AH19" s="216"/>
      <c r="AI19" s="216"/>
      <c r="AJ19" s="216"/>
      <c r="AK19" s="216"/>
      <c r="AL19" s="216"/>
      <c r="AM19" s="216"/>
      <c r="AN19" s="216"/>
      <c r="AO19" s="216"/>
      <c r="AP19" s="216"/>
      <c r="AQ19" s="216"/>
      <c r="AR19" s="216"/>
      <c r="AS19" s="216"/>
      <c r="AT19" s="216"/>
      <c r="AU19" s="216"/>
      <c r="AV19" s="213"/>
      <c r="AW19" s="217"/>
      <c r="AX19" s="181"/>
      <c r="AY19" s="218" t="s">
        <v>224</v>
      </c>
      <c r="AZ19" s="185"/>
      <c r="BA19" s="218"/>
    </row>
    <row r="20" spans="2:53" ht="15.6" x14ac:dyDescent="0.3">
      <c r="B20" s="203" t="s">
        <v>225</v>
      </c>
      <c r="C20" s="211"/>
      <c r="D20" s="212" t="s">
        <v>213</v>
      </c>
      <c r="E20" s="212">
        <v>3</v>
      </c>
      <c r="F20" s="213"/>
      <c r="G20" s="213"/>
      <c r="H20" s="213"/>
      <c r="I20" s="213"/>
      <c r="J20" s="213"/>
      <c r="K20" s="213"/>
      <c r="L20" s="214"/>
      <c r="M20" s="202"/>
      <c r="N20" s="215"/>
      <c r="O20" s="213"/>
      <c r="P20" s="213"/>
      <c r="Q20" s="213"/>
      <c r="R20" s="213"/>
      <c r="S20" s="213"/>
      <c r="T20" s="214"/>
      <c r="U20" s="180"/>
      <c r="V20" s="215"/>
      <c r="W20" s="213"/>
      <c r="X20" s="213"/>
      <c r="Y20" s="216"/>
      <c r="Z20" s="214"/>
      <c r="AA20" s="181"/>
      <c r="AB20" s="215"/>
      <c r="AC20" s="213"/>
      <c r="AD20" s="213"/>
      <c r="AE20" s="216"/>
      <c r="AF20" s="216"/>
      <c r="AG20" s="216"/>
      <c r="AH20" s="216"/>
      <c r="AI20" s="216"/>
      <c r="AJ20" s="216"/>
      <c r="AK20" s="216"/>
      <c r="AL20" s="216"/>
      <c r="AM20" s="216"/>
      <c r="AN20" s="216"/>
      <c r="AO20" s="216"/>
      <c r="AP20" s="216"/>
      <c r="AQ20" s="216"/>
      <c r="AR20" s="216"/>
      <c r="AS20" s="216"/>
      <c r="AT20" s="216"/>
      <c r="AU20" s="216"/>
      <c r="AV20" s="213"/>
      <c r="AW20" s="217"/>
      <c r="AX20" s="181"/>
      <c r="AY20" s="218" t="s">
        <v>226</v>
      </c>
      <c r="AZ20" s="185"/>
      <c r="BA20" s="218"/>
    </row>
    <row r="21" spans="2:53" ht="15.6" x14ac:dyDescent="0.3">
      <c r="B21" s="203" t="s">
        <v>227</v>
      </c>
      <c r="C21" s="211"/>
      <c r="D21" s="212" t="s">
        <v>213</v>
      </c>
      <c r="E21" s="212">
        <v>3</v>
      </c>
      <c r="F21" s="213"/>
      <c r="G21" s="213"/>
      <c r="H21" s="213"/>
      <c r="I21" s="213"/>
      <c r="J21" s="213"/>
      <c r="K21" s="213"/>
      <c r="L21" s="214"/>
      <c r="M21" s="202"/>
      <c r="N21" s="215"/>
      <c r="O21" s="213"/>
      <c r="P21" s="213"/>
      <c r="Q21" s="213"/>
      <c r="R21" s="213"/>
      <c r="S21" s="213"/>
      <c r="T21" s="214"/>
      <c r="U21" s="180"/>
      <c r="V21" s="215"/>
      <c r="W21" s="213"/>
      <c r="X21" s="213"/>
      <c r="Y21" s="216"/>
      <c r="Z21" s="214"/>
      <c r="AA21" s="181"/>
      <c r="AB21" s="215"/>
      <c r="AC21" s="213"/>
      <c r="AD21" s="213"/>
      <c r="AE21" s="216"/>
      <c r="AF21" s="216"/>
      <c r="AG21" s="216"/>
      <c r="AH21" s="216"/>
      <c r="AI21" s="216"/>
      <c r="AJ21" s="216"/>
      <c r="AK21" s="216"/>
      <c r="AL21" s="216"/>
      <c r="AM21" s="216"/>
      <c r="AN21" s="216"/>
      <c r="AO21" s="216"/>
      <c r="AP21" s="216"/>
      <c r="AQ21" s="216"/>
      <c r="AR21" s="216"/>
      <c r="AS21" s="216"/>
      <c r="AT21" s="216"/>
      <c r="AU21" s="216"/>
      <c r="AV21" s="213"/>
      <c r="AW21" s="217"/>
      <c r="AX21" s="181"/>
      <c r="AY21" s="218" t="s">
        <v>228</v>
      </c>
      <c r="AZ21" s="185"/>
      <c r="BA21" s="218"/>
    </row>
    <row r="22" spans="2:53" ht="15.6" x14ac:dyDescent="0.3">
      <c r="B22" s="203" t="s">
        <v>229</v>
      </c>
      <c r="C22" s="211"/>
      <c r="D22" s="212" t="s">
        <v>213</v>
      </c>
      <c r="E22" s="212">
        <v>3</v>
      </c>
      <c r="F22" s="213"/>
      <c r="G22" s="213"/>
      <c r="H22" s="213"/>
      <c r="I22" s="213"/>
      <c r="J22" s="213"/>
      <c r="K22" s="213"/>
      <c r="L22" s="214"/>
      <c r="M22" s="202"/>
      <c r="N22" s="215"/>
      <c r="O22" s="213"/>
      <c r="P22" s="213"/>
      <c r="Q22" s="213"/>
      <c r="R22" s="213"/>
      <c r="S22" s="213"/>
      <c r="T22" s="214"/>
      <c r="U22" s="180"/>
      <c r="V22" s="215"/>
      <c r="W22" s="213"/>
      <c r="X22" s="213"/>
      <c r="Y22" s="216"/>
      <c r="Z22" s="214"/>
      <c r="AA22" s="181"/>
      <c r="AB22" s="215"/>
      <c r="AC22" s="213"/>
      <c r="AD22" s="213"/>
      <c r="AE22" s="216"/>
      <c r="AF22" s="216"/>
      <c r="AG22" s="216"/>
      <c r="AH22" s="216"/>
      <c r="AI22" s="216"/>
      <c r="AJ22" s="216"/>
      <c r="AK22" s="216"/>
      <c r="AL22" s="216"/>
      <c r="AM22" s="216"/>
      <c r="AN22" s="216"/>
      <c r="AO22" s="216"/>
      <c r="AP22" s="216"/>
      <c r="AQ22" s="216"/>
      <c r="AR22" s="216"/>
      <c r="AS22" s="216"/>
      <c r="AT22" s="216"/>
      <c r="AU22" s="216"/>
      <c r="AV22" s="213"/>
      <c r="AW22" s="217"/>
      <c r="AX22" s="181"/>
      <c r="AY22" s="218" t="s">
        <v>230</v>
      </c>
      <c r="AZ22" s="185"/>
      <c r="BA22" s="218"/>
    </row>
    <row r="23" spans="2:53" ht="15.6" x14ac:dyDescent="0.3">
      <c r="B23" s="203" t="s">
        <v>231</v>
      </c>
      <c r="C23" s="211"/>
      <c r="D23" s="212" t="s">
        <v>213</v>
      </c>
      <c r="E23" s="212">
        <v>3</v>
      </c>
      <c r="F23" s="213"/>
      <c r="G23" s="213"/>
      <c r="H23" s="213"/>
      <c r="I23" s="213"/>
      <c r="J23" s="213"/>
      <c r="K23" s="213"/>
      <c r="L23" s="214"/>
      <c r="M23" s="202"/>
      <c r="N23" s="215"/>
      <c r="O23" s="213"/>
      <c r="P23" s="213"/>
      <c r="Q23" s="213"/>
      <c r="R23" s="213"/>
      <c r="S23" s="213"/>
      <c r="T23" s="214"/>
      <c r="U23" s="180"/>
      <c r="V23" s="215"/>
      <c r="W23" s="213"/>
      <c r="X23" s="213"/>
      <c r="Y23" s="216"/>
      <c r="Z23" s="214"/>
      <c r="AA23" s="181"/>
      <c r="AB23" s="215"/>
      <c r="AC23" s="213"/>
      <c r="AD23" s="213"/>
      <c r="AE23" s="216"/>
      <c r="AF23" s="216"/>
      <c r="AG23" s="216"/>
      <c r="AH23" s="216"/>
      <c r="AI23" s="216"/>
      <c r="AJ23" s="216"/>
      <c r="AK23" s="216"/>
      <c r="AL23" s="216"/>
      <c r="AM23" s="216"/>
      <c r="AN23" s="216"/>
      <c r="AO23" s="216"/>
      <c r="AP23" s="216"/>
      <c r="AQ23" s="216"/>
      <c r="AR23" s="216"/>
      <c r="AS23" s="216"/>
      <c r="AT23" s="216"/>
      <c r="AU23" s="216"/>
      <c r="AV23" s="213"/>
      <c r="AW23" s="217"/>
      <c r="AX23" s="181"/>
      <c r="AY23" s="218" t="s">
        <v>232</v>
      </c>
      <c r="AZ23" s="185"/>
      <c r="BA23" s="218"/>
    </row>
    <row r="24" spans="2:53" ht="15.6" x14ac:dyDescent="0.3">
      <c r="B24" s="203" t="s">
        <v>233</v>
      </c>
      <c r="C24" s="211"/>
      <c r="D24" s="212" t="s">
        <v>213</v>
      </c>
      <c r="E24" s="212">
        <v>3</v>
      </c>
      <c r="F24" s="213"/>
      <c r="G24" s="213"/>
      <c r="H24" s="213"/>
      <c r="I24" s="213"/>
      <c r="J24" s="213"/>
      <c r="K24" s="213"/>
      <c r="L24" s="214"/>
      <c r="M24" s="202"/>
      <c r="N24" s="215"/>
      <c r="O24" s="213"/>
      <c r="P24" s="213"/>
      <c r="Q24" s="213"/>
      <c r="R24" s="213"/>
      <c r="S24" s="213"/>
      <c r="T24" s="214"/>
      <c r="U24" s="180"/>
      <c r="V24" s="215"/>
      <c r="W24" s="213"/>
      <c r="X24" s="213"/>
      <c r="Y24" s="216"/>
      <c r="Z24" s="214"/>
      <c r="AA24" s="181"/>
      <c r="AB24" s="215"/>
      <c r="AC24" s="213"/>
      <c r="AD24" s="213"/>
      <c r="AE24" s="216"/>
      <c r="AF24" s="216"/>
      <c r="AG24" s="216"/>
      <c r="AH24" s="216"/>
      <c r="AI24" s="216"/>
      <c r="AJ24" s="216"/>
      <c r="AK24" s="216"/>
      <c r="AL24" s="216"/>
      <c r="AM24" s="216"/>
      <c r="AN24" s="216"/>
      <c r="AO24" s="216"/>
      <c r="AP24" s="216"/>
      <c r="AQ24" s="216"/>
      <c r="AR24" s="216"/>
      <c r="AS24" s="216"/>
      <c r="AT24" s="216"/>
      <c r="AU24" s="216"/>
      <c r="AV24" s="213"/>
      <c r="AW24" s="217"/>
      <c r="AX24" s="181"/>
      <c r="AY24" s="218" t="s">
        <v>234</v>
      </c>
      <c r="AZ24" s="185"/>
      <c r="BA24" s="218"/>
    </row>
    <row r="25" spans="2:53" ht="15.6" x14ac:dyDescent="0.3">
      <c r="B25" s="203" t="s">
        <v>235</v>
      </c>
      <c r="C25" s="211"/>
      <c r="D25" s="212" t="s">
        <v>213</v>
      </c>
      <c r="E25" s="212">
        <v>3</v>
      </c>
      <c r="F25" s="213"/>
      <c r="G25" s="213"/>
      <c r="H25" s="213"/>
      <c r="I25" s="213"/>
      <c r="J25" s="213"/>
      <c r="K25" s="213"/>
      <c r="L25" s="214"/>
      <c r="M25" s="202"/>
      <c r="N25" s="215"/>
      <c r="O25" s="213"/>
      <c r="P25" s="213"/>
      <c r="Q25" s="213"/>
      <c r="R25" s="213"/>
      <c r="S25" s="213"/>
      <c r="T25" s="214"/>
      <c r="U25" s="180"/>
      <c r="V25" s="215"/>
      <c r="W25" s="213"/>
      <c r="X25" s="213"/>
      <c r="Y25" s="216"/>
      <c r="Z25" s="214"/>
      <c r="AA25" s="181"/>
      <c r="AB25" s="215"/>
      <c r="AC25" s="213"/>
      <c r="AD25" s="213"/>
      <c r="AE25" s="216"/>
      <c r="AF25" s="216"/>
      <c r="AG25" s="216"/>
      <c r="AH25" s="216"/>
      <c r="AI25" s="216"/>
      <c r="AJ25" s="216"/>
      <c r="AK25" s="216"/>
      <c r="AL25" s="216"/>
      <c r="AM25" s="216"/>
      <c r="AN25" s="216"/>
      <c r="AO25" s="216"/>
      <c r="AP25" s="216"/>
      <c r="AQ25" s="216"/>
      <c r="AR25" s="216"/>
      <c r="AS25" s="216"/>
      <c r="AT25" s="216"/>
      <c r="AU25" s="216"/>
      <c r="AV25" s="213"/>
      <c r="AW25" s="217"/>
      <c r="AX25" s="181"/>
      <c r="AY25" s="218" t="s">
        <v>236</v>
      </c>
      <c r="AZ25" s="185"/>
      <c r="BA25" s="218"/>
    </row>
    <row r="26" spans="2:53" ht="15.6" x14ac:dyDescent="0.3">
      <c r="B26" s="203" t="s">
        <v>237</v>
      </c>
      <c r="C26" s="211"/>
      <c r="D26" s="212" t="s">
        <v>213</v>
      </c>
      <c r="E26" s="212">
        <v>3</v>
      </c>
      <c r="F26" s="213"/>
      <c r="G26" s="213"/>
      <c r="H26" s="213"/>
      <c r="I26" s="213"/>
      <c r="J26" s="213"/>
      <c r="K26" s="213"/>
      <c r="L26" s="214"/>
      <c r="M26" s="202"/>
      <c r="N26" s="215"/>
      <c r="O26" s="213"/>
      <c r="P26" s="213"/>
      <c r="Q26" s="213"/>
      <c r="R26" s="213"/>
      <c r="S26" s="213"/>
      <c r="T26" s="214"/>
      <c r="U26" s="180"/>
      <c r="V26" s="215"/>
      <c r="W26" s="213"/>
      <c r="X26" s="213"/>
      <c r="Y26" s="216"/>
      <c r="Z26" s="214"/>
      <c r="AA26" s="181"/>
      <c r="AB26" s="215"/>
      <c r="AC26" s="213"/>
      <c r="AD26" s="213"/>
      <c r="AE26" s="216"/>
      <c r="AF26" s="216"/>
      <c r="AG26" s="216"/>
      <c r="AH26" s="216"/>
      <c r="AI26" s="216"/>
      <c r="AJ26" s="216"/>
      <c r="AK26" s="216"/>
      <c r="AL26" s="216"/>
      <c r="AM26" s="216"/>
      <c r="AN26" s="216"/>
      <c r="AO26" s="216"/>
      <c r="AP26" s="216"/>
      <c r="AQ26" s="216"/>
      <c r="AR26" s="216"/>
      <c r="AS26" s="216"/>
      <c r="AT26" s="216"/>
      <c r="AU26" s="216"/>
      <c r="AV26" s="213"/>
      <c r="AW26" s="217"/>
      <c r="AX26" s="181"/>
      <c r="AY26" s="218" t="s">
        <v>238</v>
      </c>
      <c r="AZ26" s="185"/>
      <c r="BA26" s="218"/>
    </row>
    <row r="27" spans="2:53" ht="15.6" x14ac:dyDescent="0.3">
      <c r="B27" s="203" t="s">
        <v>239</v>
      </c>
      <c r="C27" s="211"/>
      <c r="D27" s="212" t="s">
        <v>213</v>
      </c>
      <c r="E27" s="212">
        <v>3</v>
      </c>
      <c r="F27" s="213"/>
      <c r="G27" s="213"/>
      <c r="H27" s="213"/>
      <c r="I27" s="213"/>
      <c r="J27" s="213"/>
      <c r="K27" s="213"/>
      <c r="L27" s="214"/>
      <c r="M27" s="202"/>
      <c r="N27" s="215"/>
      <c r="O27" s="213"/>
      <c r="P27" s="213"/>
      <c r="Q27" s="213"/>
      <c r="R27" s="213"/>
      <c r="S27" s="213"/>
      <c r="T27" s="214"/>
      <c r="U27" s="180"/>
      <c r="V27" s="215"/>
      <c r="W27" s="213"/>
      <c r="X27" s="213"/>
      <c r="Y27" s="216"/>
      <c r="Z27" s="214"/>
      <c r="AA27" s="181"/>
      <c r="AB27" s="215"/>
      <c r="AC27" s="213"/>
      <c r="AD27" s="213"/>
      <c r="AE27" s="216"/>
      <c r="AF27" s="216"/>
      <c r="AG27" s="216"/>
      <c r="AH27" s="216"/>
      <c r="AI27" s="216"/>
      <c r="AJ27" s="216"/>
      <c r="AK27" s="216"/>
      <c r="AL27" s="216"/>
      <c r="AM27" s="216"/>
      <c r="AN27" s="216"/>
      <c r="AO27" s="216"/>
      <c r="AP27" s="216"/>
      <c r="AQ27" s="216"/>
      <c r="AR27" s="216"/>
      <c r="AS27" s="216"/>
      <c r="AT27" s="216"/>
      <c r="AU27" s="216"/>
      <c r="AV27" s="213"/>
      <c r="AW27" s="217"/>
      <c r="AX27" s="181"/>
      <c r="AY27" s="218" t="s">
        <v>240</v>
      </c>
      <c r="AZ27" s="185"/>
      <c r="BA27" s="218"/>
    </row>
    <row r="28" spans="2:53" ht="15.6" x14ac:dyDescent="0.3">
      <c r="B28" s="203" t="s">
        <v>241</v>
      </c>
      <c r="C28" s="211"/>
      <c r="D28" s="212" t="s">
        <v>213</v>
      </c>
      <c r="E28" s="212">
        <v>3</v>
      </c>
      <c r="F28" s="213"/>
      <c r="G28" s="213"/>
      <c r="H28" s="213"/>
      <c r="I28" s="213"/>
      <c r="J28" s="213"/>
      <c r="K28" s="213"/>
      <c r="L28" s="214"/>
      <c r="M28" s="202"/>
      <c r="N28" s="215"/>
      <c r="O28" s="213"/>
      <c r="P28" s="213"/>
      <c r="Q28" s="213"/>
      <c r="R28" s="213"/>
      <c r="S28" s="213"/>
      <c r="T28" s="214"/>
      <c r="U28" s="180"/>
      <c r="V28" s="215"/>
      <c r="W28" s="213"/>
      <c r="X28" s="213"/>
      <c r="Y28" s="216"/>
      <c r="Z28" s="214"/>
      <c r="AA28" s="181"/>
      <c r="AB28" s="215"/>
      <c r="AC28" s="213"/>
      <c r="AD28" s="213"/>
      <c r="AE28" s="216"/>
      <c r="AF28" s="216"/>
      <c r="AG28" s="216"/>
      <c r="AH28" s="216"/>
      <c r="AI28" s="216"/>
      <c r="AJ28" s="216"/>
      <c r="AK28" s="216"/>
      <c r="AL28" s="216"/>
      <c r="AM28" s="216"/>
      <c r="AN28" s="216"/>
      <c r="AO28" s="216"/>
      <c r="AP28" s="216"/>
      <c r="AQ28" s="216"/>
      <c r="AR28" s="216"/>
      <c r="AS28" s="216"/>
      <c r="AT28" s="216"/>
      <c r="AU28" s="216"/>
      <c r="AV28" s="213"/>
      <c r="AW28" s="217"/>
      <c r="AX28" s="181"/>
      <c r="AY28" s="218" t="s">
        <v>242</v>
      </c>
      <c r="AZ28" s="185"/>
      <c r="BA28" s="218"/>
    </row>
    <row r="29" spans="2:53" ht="15.6" x14ac:dyDescent="0.3">
      <c r="B29" s="203" t="s">
        <v>243</v>
      </c>
      <c r="C29" s="211"/>
      <c r="D29" s="212" t="s">
        <v>213</v>
      </c>
      <c r="E29" s="212">
        <v>3</v>
      </c>
      <c r="F29" s="213"/>
      <c r="G29" s="213"/>
      <c r="H29" s="213"/>
      <c r="I29" s="213"/>
      <c r="J29" s="213"/>
      <c r="K29" s="213"/>
      <c r="L29" s="214"/>
      <c r="M29" s="202"/>
      <c r="N29" s="215"/>
      <c r="O29" s="213"/>
      <c r="P29" s="213"/>
      <c r="Q29" s="213"/>
      <c r="R29" s="213"/>
      <c r="S29" s="213"/>
      <c r="T29" s="214"/>
      <c r="U29" s="180"/>
      <c r="V29" s="215"/>
      <c r="W29" s="213"/>
      <c r="X29" s="213"/>
      <c r="Y29" s="216"/>
      <c r="Z29" s="214"/>
      <c r="AA29" s="181"/>
      <c r="AB29" s="215"/>
      <c r="AC29" s="213"/>
      <c r="AD29" s="213"/>
      <c r="AE29" s="216"/>
      <c r="AF29" s="216"/>
      <c r="AG29" s="216"/>
      <c r="AH29" s="216"/>
      <c r="AI29" s="216"/>
      <c r="AJ29" s="216"/>
      <c r="AK29" s="216"/>
      <c r="AL29" s="216"/>
      <c r="AM29" s="216"/>
      <c r="AN29" s="216"/>
      <c r="AO29" s="216"/>
      <c r="AP29" s="216"/>
      <c r="AQ29" s="216"/>
      <c r="AR29" s="216"/>
      <c r="AS29" s="216"/>
      <c r="AT29" s="216"/>
      <c r="AU29" s="216"/>
      <c r="AV29" s="213"/>
      <c r="AW29" s="217"/>
      <c r="AX29" s="181"/>
      <c r="AY29" s="218" t="s">
        <v>244</v>
      </c>
      <c r="AZ29" s="185"/>
      <c r="BA29" s="218"/>
    </row>
    <row r="30" spans="2:53" ht="15.6" x14ac:dyDescent="0.3">
      <c r="B30" s="203" t="s">
        <v>245</v>
      </c>
      <c r="C30" s="211"/>
      <c r="D30" s="212" t="s">
        <v>213</v>
      </c>
      <c r="E30" s="212">
        <v>3</v>
      </c>
      <c r="F30" s="213"/>
      <c r="G30" s="213"/>
      <c r="H30" s="213"/>
      <c r="I30" s="213"/>
      <c r="J30" s="213"/>
      <c r="K30" s="213"/>
      <c r="L30" s="214"/>
      <c r="M30" s="202"/>
      <c r="N30" s="215"/>
      <c r="O30" s="213"/>
      <c r="P30" s="213"/>
      <c r="Q30" s="213"/>
      <c r="R30" s="213"/>
      <c r="S30" s="213"/>
      <c r="T30" s="214"/>
      <c r="U30" s="180"/>
      <c r="V30" s="215"/>
      <c r="W30" s="213"/>
      <c r="X30" s="213"/>
      <c r="Y30" s="216"/>
      <c r="Z30" s="214"/>
      <c r="AA30" s="181"/>
      <c r="AB30" s="215"/>
      <c r="AC30" s="213"/>
      <c r="AD30" s="213"/>
      <c r="AE30" s="216"/>
      <c r="AF30" s="216"/>
      <c r="AG30" s="216"/>
      <c r="AH30" s="216"/>
      <c r="AI30" s="216"/>
      <c r="AJ30" s="216"/>
      <c r="AK30" s="216"/>
      <c r="AL30" s="216"/>
      <c r="AM30" s="216"/>
      <c r="AN30" s="216"/>
      <c r="AO30" s="216"/>
      <c r="AP30" s="216"/>
      <c r="AQ30" s="216"/>
      <c r="AR30" s="216"/>
      <c r="AS30" s="216"/>
      <c r="AT30" s="216"/>
      <c r="AU30" s="216"/>
      <c r="AV30" s="213"/>
      <c r="AW30" s="217"/>
      <c r="AX30" s="181"/>
      <c r="AY30" s="218" t="s">
        <v>246</v>
      </c>
      <c r="AZ30" s="185"/>
      <c r="BA30" s="218"/>
    </row>
    <row r="31" spans="2:53" ht="15.6" x14ac:dyDescent="0.3">
      <c r="B31" s="203" t="s">
        <v>247</v>
      </c>
      <c r="C31" s="211"/>
      <c r="D31" s="212" t="s">
        <v>213</v>
      </c>
      <c r="E31" s="212">
        <v>3</v>
      </c>
      <c r="F31" s="213"/>
      <c r="G31" s="213"/>
      <c r="H31" s="213"/>
      <c r="I31" s="213"/>
      <c r="J31" s="213"/>
      <c r="K31" s="213"/>
      <c r="L31" s="214"/>
      <c r="M31" s="202"/>
      <c r="N31" s="215"/>
      <c r="O31" s="213"/>
      <c r="P31" s="213"/>
      <c r="Q31" s="213"/>
      <c r="R31" s="213"/>
      <c r="S31" s="213"/>
      <c r="T31" s="214"/>
      <c r="U31" s="180"/>
      <c r="V31" s="215"/>
      <c r="W31" s="213"/>
      <c r="X31" s="213"/>
      <c r="Y31" s="216"/>
      <c r="Z31" s="214"/>
      <c r="AA31" s="181"/>
      <c r="AB31" s="215"/>
      <c r="AC31" s="213"/>
      <c r="AD31" s="213"/>
      <c r="AE31" s="216"/>
      <c r="AF31" s="216"/>
      <c r="AG31" s="216"/>
      <c r="AH31" s="216"/>
      <c r="AI31" s="216"/>
      <c r="AJ31" s="216"/>
      <c r="AK31" s="216"/>
      <c r="AL31" s="216"/>
      <c r="AM31" s="216"/>
      <c r="AN31" s="216"/>
      <c r="AO31" s="216"/>
      <c r="AP31" s="216"/>
      <c r="AQ31" s="216"/>
      <c r="AR31" s="216"/>
      <c r="AS31" s="216"/>
      <c r="AT31" s="216"/>
      <c r="AU31" s="216"/>
      <c r="AV31" s="213"/>
      <c r="AW31" s="217"/>
      <c r="AX31" s="181"/>
      <c r="AY31" s="218" t="s">
        <v>248</v>
      </c>
      <c r="AZ31" s="185"/>
      <c r="BA31" s="218"/>
    </row>
    <row r="32" spans="2:53" ht="15.6" x14ac:dyDescent="0.3">
      <c r="B32" s="203" t="s">
        <v>249</v>
      </c>
      <c r="C32" s="211"/>
      <c r="D32" s="212" t="s">
        <v>213</v>
      </c>
      <c r="E32" s="212">
        <v>3</v>
      </c>
      <c r="F32" s="213"/>
      <c r="G32" s="213"/>
      <c r="H32" s="213"/>
      <c r="I32" s="213"/>
      <c r="J32" s="213"/>
      <c r="K32" s="213"/>
      <c r="L32" s="214"/>
      <c r="M32" s="202"/>
      <c r="N32" s="215"/>
      <c r="O32" s="213"/>
      <c r="P32" s="213"/>
      <c r="Q32" s="213"/>
      <c r="R32" s="213"/>
      <c r="S32" s="213"/>
      <c r="T32" s="214"/>
      <c r="U32" s="180"/>
      <c r="V32" s="215"/>
      <c r="W32" s="213"/>
      <c r="X32" s="213"/>
      <c r="Y32" s="216"/>
      <c r="Z32" s="214"/>
      <c r="AA32" s="181"/>
      <c r="AB32" s="215"/>
      <c r="AC32" s="213"/>
      <c r="AD32" s="213"/>
      <c r="AE32" s="216"/>
      <c r="AF32" s="216"/>
      <c r="AG32" s="216"/>
      <c r="AH32" s="216"/>
      <c r="AI32" s="216"/>
      <c r="AJ32" s="216"/>
      <c r="AK32" s="216"/>
      <c r="AL32" s="216"/>
      <c r="AM32" s="216"/>
      <c r="AN32" s="216"/>
      <c r="AO32" s="216"/>
      <c r="AP32" s="216"/>
      <c r="AQ32" s="216"/>
      <c r="AR32" s="216"/>
      <c r="AS32" s="216"/>
      <c r="AT32" s="216"/>
      <c r="AU32" s="216"/>
      <c r="AV32" s="213"/>
      <c r="AW32" s="217"/>
      <c r="AX32" s="181"/>
      <c r="AY32" s="218" t="s">
        <v>250</v>
      </c>
      <c r="AZ32" s="185"/>
      <c r="BA32" s="218"/>
    </row>
    <row r="33" spans="2:53" ht="15.6" x14ac:dyDescent="0.3">
      <c r="B33" s="203" t="s">
        <v>251</v>
      </c>
      <c r="C33" s="211"/>
      <c r="D33" s="212" t="s">
        <v>213</v>
      </c>
      <c r="E33" s="212">
        <v>3</v>
      </c>
      <c r="F33" s="213"/>
      <c r="G33" s="213"/>
      <c r="H33" s="213"/>
      <c r="I33" s="213"/>
      <c r="J33" s="213"/>
      <c r="K33" s="213"/>
      <c r="L33" s="214"/>
      <c r="M33" s="202"/>
      <c r="N33" s="215"/>
      <c r="O33" s="213"/>
      <c r="P33" s="213"/>
      <c r="Q33" s="213"/>
      <c r="R33" s="213"/>
      <c r="S33" s="213"/>
      <c r="T33" s="214"/>
      <c r="U33" s="180"/>
      <c r="V33" s="215"/>
      <c r="W33" s="213"/>
      <c r="X33" s="213"/>
      <c r="Y33" s="216"/>
      <c r="Z33" s="214"/>
      <c r="AA33" s="181"/>
      <c r="AB33" s="215"/>
      <c r="AC33" s="213"/>
      <c r="AD33" s="213"/>
      <c r="AE33" s="216"/>
      <c r="AF33" s="216"/>
      <c r="AG33" s="216"/>
      <c r="AH33" s="216"/>
      <c r="AI33" s="216"/>
      <c r="AJ33" s="216"/>
      <c r="AK33" s="216"/>
      <c r="AL33" s="216"/>
      <c r="AM33" s="216"/>
      <c r="AN33" s="216"/>
      <c r="AO33" s="216"/>
      <c r="AP33" s="216"/>
      <c r="AQ33" s="216"/>
      <c r="AR33" s="216"/>
      <c r="AS33" s="216"/>
      <c r="AT33" s="216"/>
      <c r="AU33" s="216"/>
      <c r="AV33" s="213"/>
      <c r="AW33" s="217"/>
      <c r="AX33" s="181"/>
      <c r="AY33" s="218" t="s">
        <v>252</v>
      </c>
      <c r="AZ33" s="185"/>
      <c r="BA33" s="218"/>
    </row>
    <row r="34" spans="2:53" ht="15.6" x14ac:dyDescent="0.3">
      <c r="B34" s="203" t="s">
        <v>253</v>
      </c>
      <c r="C34" s="211"/>
      <c r="D34" s="212" t="s">
        <v>213</v>
      </c>
      <c r="E34" s="212">
        <v>3</v>
      </c>
      <c r="F34" s="213"/>
      <c r="G34" s="213"/>
      <c r="H34" s="213"/>
      <c r="I34" s="213"/>
      <c r="J34" s="213"/>
      <c r="K34" s="213"/>
      <c r="L34" s="214"/>
      <c r="M34" s="202"/>
      <c r="N34" s="215"/>
      <c r="O34" s="213"/>
      <c r="P34" s="213"/>
      <c r="Q34" s="213"/>
      <c r="R34" s="213"/>
      <c r="S34" s="213"/>
      <c r="T34" s="214"/>
      <c r="U34" s="180"/>
      <c r="V34" s="215"/>
      <c r="W34" s="213"/>
      <c r="X34" s="213"/>
      <c r="Y34" s="216"/>
      <c r="Z34" s="214"/>
      <c r="AA34" s="181"/>
      <c r="AB34" s="215"/>
      <c r="AC34" s="213"/>
      <c r="AD34" s="213"/>
      <c r="AE34" s="216"/>
      <c r="AF34" s="216"/>
      <c r="AG34" s="216"/>
      <c r="AH34" s="216"/>
      <c r="AI34" s="216"/>
      <c r="AJ34" s="216"/>
      <c r="AK34" s="216"/>
      <c r="AL34" s="216"/>
      <c r="AM34" s="216"/>
      <c r="AN34" s="216"/>
      <c r="AO34" s="216"/>
      <c r="AP34" s="216"/>
      <c r="AQ34" s="216"/>
      <c r="AR34" s="216"/>
      <c r="AS34" s="216"/>
      <c r="AT34" s="216"/>
      <c r="AU34" s="216"/>
      <c r="AV34" s="213"/>
      <c r="AW34" s="217"/>
      <c r="AX34" s="181"/>
      <c r="AY34" s="218" t="s">
        <v>254</v>
      </c>
      <c r="AZ34" s="185"/>
      <c r="BA34" s="218"/>
    </row>
    <row r="35" spans="2:53" ht="15.6" x14ac:dyDescent="0.3">
      <c r="B35" s="203" t="s">
        <v>255</v>
      </c>
      <c r="C35" s="211"/>
      <c r="D35" s="212" t="s">
        <v>213</v>
      </c>
      <c r="E35" s="212">
        <v>3</v>
      </c>
      <c r="F35" s="213"/>
      <c r="G35" s="213"/>
      <c r="H35" s="213"/>
      <c r="I35" s="213"/>
      <c r="J35" s="213"/>
      <c r="K35" s="213"/>
      <c r="L35" s="214"/>
      <c r="M35" s="202"/>
      <c r="N35" s="215"/>
      <c r="O35" s="213"/>
      <c r="P35" s="213"/>
      <c r="Q35" s="213"/>
      <c r="R35" s="213"/>
      <c r="S35" s="213"/>
      <c r="T35" s="214"/>
      <c r="U35" s="180"/>
      <c r="V35" s="215"/>
      <c r="W35" s="213"/>
      <c r="X35" s="213"/>
      <c r="Y35" s="216"/>
      <c r="Z35" s="214"/>
      <c r="AA35" s="181"/>
      <c r="AB35" s="215"/>
      <c r="AC35" s="213"/>
      <c r="AD35" s="213"/>
      <c r="AE35" s="216"/>
      <c r="AF35" s="216"/>
      <c r="AG35" s="216"/>
      <c r="AH35" s="216"/>
      <c r="AI35" s="216"/>
      <c r="AJ35" s="216"/>
      <c r="AK35" s="216"/>
      <c r="AL35" s="216"/>
      <c r="AM35" s="216"/>
      <c r="AN35" s="216"/>
      <c r="AO35" s="216"/>
      <c r="AP35" s="216"/>
      <c r="AQ35" s="216"/>
      <c r="AR35" s="216"/>
      <c r="AS35" s="216"/>
      <c r="AT35" s="216"/>
      <c r="AU35" s="216"/>
      <c r="AV35" s="213"/>
      <c r="AW35" s="217"/>
      <c r="AX35" s="181"/>
      <c r="AY35" s="218" t="s">
        <v>256</v>
      </c>
      <c r="AZ35" s="185"/>
      <c r="BA35" s="218"/>
    </row>
    <row r="36" spans="2:53" ht="15.6" x14ac:dyDescent="0.3">
      <c r="B36" s="203" t="s">
        <v>257</v>
      </c>
      <c r="C36" s="211"/>
      <c r="D36" s="212" t="s">
        <v>213</v>
      </c>
      <c r="E36" s="212">
        <v>3</v>
      </c>
      <c r="F36" s="213"/>
      <c r="G36" s="213"/>
      <c r="H36" s="213"/>
      <c r="I36" s="213"/>
      <c r="J36" s="213"/>
      <c r="K36" s="213"/>
      <c r="L36" s="214"/>
      <c r="M36" s="202"/>
      <c r="N36" s="215"/>
      <c r="O36" s="213"/>
      <c r="P36" s="213"/>
      <c r="Q36" s="213"/>
      <c r="R36" s="213"/>
      <c r="S36" s="213"/>
      <c r="T36" s="214"/>
      <c r="U36" s="180"/>
      <c r="V36" s="215"/>
      <c r="W36" s="213"/>
      <c r="X36" s="213"/>
      <c r="Y36" s="216"/>
      <c r="Z36" s="214"/>
      <c r="AA36" s="181"/>
      <c r="AB36" s="215"/>
      <c r="AC36" s="213"/>
      <c r="AD36" s="213"/>
      <c r="AE36" s="216"/>
      <c r="AF36" s="216"/>
      <c r="AG36" s="216"/>
      <c r="AH36" s="216"/>
      <c r="AI36" s="216"/>
      <c r="AJ36" s="216"/>
      <c r="AK36" s="216"/>
      <c r="AL36" s="216"/>
      <c r="AM36" s="216"/>
      <c r="AN36" s="216"/>
      <c r="AO36" s="216"/>
      <c r="AP36" s="216"/>
      <c r="AQ36" s="216"/>
      <c r="AR36" s="216"/>
      <c r="AS36" s="216"/>
      <c r="AT36" s="216"/>
      <c r="AU36" s="216"/>
      <c r="AV36" s="213"/>
      <c r="AW36" s="217"/>
      <c r="AX36" s="181"/>
      <c r="AY36" s="218" t="s">
        <v>258</v>
      </c>
      <c r="AZ36" s="185"/>
      <c r="BA36" s="218"/>
    </row>
    <row r="37" spans="2:53" ht="15.6" x14ac:dyDescent="0.3">
      <c r="B37" s="203" t="s">
        <v>259</v>
      </c>
      <c r="C37" s="211"/>
      <c r="D37" s="212" t="s">
        <v>213</v>
      </c>
      <c r="E37" s="212">
        <v>3</v>
      </c>
      <c r="F37" s="213"/>
      <c r="G37" s="213"/>
      <c r="H37" s="213"/>
      <c r="I37" s="213"/>
      <c r="J37" s="213"/>
      <c r="K37" s="213"/>
      <c r="L37" s="214"/>
      <c r="M37" s="202"/>
      <c r="N37" s="215"/>
      <c r="O37" s="213"/>
      <c r="P37" s="213"/>
      <c r="Q37" s="213"/>
      <c r="R37" s="213"/>
      <c r="S37" s="213"/>
      <c r="T37" s="214"/>
      <c r="U37" s="180"/>
      <c r="V37" s="215"/>
      <c r="W37" s="213"/>
      <c r="X37" s="213"/>
      <c r="Y37" s="216"/>
      <c r="Z37" s="214"/>
      <c r="AA37" s="181"/>
      <c r="AB37" s="215"/>
      <c r="AC37" s="213"/>
      <c r="AD37" s="213"/>
      <c r="AE37" s="216"/>
      <c r="AF37" s="216"/>
      <c r="AG37" s="216"/>
      <c r="AH37" s="216"/>
      <c r="AI37" s="216"/>
      <c r="AJ37" s="216"/>
      <c r="AK37" s="216"/>
      <c r="AL37" s="216"/>
      <c r="AM37" s="216"/>
      <c r="AN37" s="216"/>
      <c r="AO37" s="216"/>
      <c r="AP37" s="216"/>
      <c r="AQ37" s="216"/>
      <c r="AR37" s="216"/>
      <c r="AS37" s="216"/>
      <c r="AT37" s="216"/>
      <c r="AU37" s="216"/>
      <c r="AV37" s="213"/>
      <c r="AW37" s="217"/>
      <c r="AX37" s="181"/>
      <c r="AY37" s="218" t="s">
        <v>260</v>
      </c>
      <c r="AZ37" s="185"/>
      <c r="BA37" s="218"/>
    </row>
    <row r="38" spans="2:53" ht="15.6" x14ac:dyDescent="0.3">
      <c r="B38" s="203" t="s">
        <v>261</v>
      </c>
      <c r="C38" s="211"/>
      <c r="D38" s="212" t="s">
        <v>213</v>
      </c>
      <c r="E38" s="212">
        <v>3</v>
      </c>
      <c r="F38" s="213"/>
      <c r="G38" s="213"/>
      <c r="H38" s="213"/>
      <c r="I38" s="213"/>
      <c r="J38" s="213"/>
      <c r="K38" s="213"/>
      <c r="L38" s="214"/>
      <c r="M38" s="202"/>
      <c r="N38" s="215"/>
      <c r="O38" s="213"/>
      <c r="P38" s="213"/>
      <c r="Q38" s="213"/>
      <c r="R38" s="213"/>
      <c r="S38" s="213"/>
      <c r="T38" s="214"/>
      <c r="U38" s="180"/>
      <c r="V38" s="215"/>
      <c r="W38" s="213"/>
      <c r="X38" s="213"/>
      <c r="Y38" s="216"/>
      <c r="Z38" s="214"/>
      <c r="AA38" s="181"/>
      <c r="AB38" s="215"/>
      <c r="AC38" s="213"/>
      <c r="AD38" s="213"/>
      <c r="AE38" s="216"/>
      <c r="AF38" s="216"/>
      <c r="AG38" s="216"/>
      <c r="AH38" s="216"/>
      <c r="AI38" s="216"/>
      <c r="AJ38" s="216"/>
      <c r="AK38" s="216"/>
      <c r="AL38" s="216"/>
      <c r="AM38" s="216"/>
      <c r="AN38" s="216"/>
      <c r="AO38" s="216"/>
      <c r="AP38" s="216"/>
      <c r="AQ38" s="216"/>
      <c r="AR38" s="216"/>
      <c r="AS38" s="216"/>
      <c r="AT38" s="216"/>
      <c r="AU38" s="216"/>
      <c r="AV38" s="213"/>
      <c r="AW38" s="217"/>
      <c r="AX38" s="181"/>
      <c r="AY38" s="218" t="s">
        <v>262</v>
      </c>
      <c r="AZ38" s="185"/>
      <c r="BA38" s="218"/>
    </row>
    <row r="39" spans="2:53" ht="15.6" x14ac:dyDescent="0.3">
      <c r="B39" s="203" t="s">
        <v>263</v>
      </c>
      <c r="C39" s="211"/>
      <c r="D39" s="212" t="s">
        <v>213</v>
      </c>
      <c r="E39" s="212">
        <v>3</v>
      </c>
      <c r="F39" s="213"/>
      <c r="G39" s="213"/>
      <c r="H39" s="213"/>
      <c r="I39" s="213"/>
      <c r="J39" s="213"/>
      <c r="K39" s="213"/>
      <c r="L39" s="214"/>
      <c r="M39" s="202"/>
      <c r="N39" s="215"/>
      <c r="O39" s="213"/>
      <c r="P39" s="213"/>
      <c r="Q39" s="213"/>
      <c r="R39" s="213"/>
      <c r="S39" s="213"/>
      <c r="T39" s="214"/>
      <c r="U39" s="180"/>
      <c r="V39" s="215"/>
      <c r="W39" s="213"/>
      <c r="X39" s="213"/>
      <c r="Y39" s="216"/>
      <c r="Z39" s="214"/>
      <c r="AA39" s="181"/>
      <c r="AB39" s="215"/>
      <c r="AC39" s="213"/>
      <c r="AD39" s="213"/>
      <c r="AE39" s="216"/>
      <c r="AF39" s="216"/>
      <c r="AG39" s="216"/>
      <c r="AH39" s="216"/>
      <c r="AI39" s="216"/>
      <c r="AJ39" s="216"/>
      <c r="AK39" s="216"/>
      <c r="AL39" s="216"/>
      <c r="AM39" s="216"/>
      <c r="AN39" s="216"/>
      <c r="AO39" s="216"/>
      <c r="AP39" s="216"/>
      <c r="AQ39" s="216"/>
      <c r="AR39" s="216"/>
      <c r="AS39" s="216"/>
      <c r="AT39" s="216"/>
      <c r="AU39" s="216"/>
      <c r="AV39" s="213"/>
      <c r="AW39" s="217"/>
      <c r="AX39" s="181"/>
      <c r="AY39" s="218" t="s">
        <v>264</v>
      </c>
      <c r="AZ39" s="185"/>
      <c r="BA39" s="218"/>
    </row>
    <row r="40" spans="2:53" ht="15.6" x14ac:dyDescent="0.3">
      <c r="B40" s="203" t="s">
        <v>265</v>
      </c>
      <c r="C40" s="211"/>
      <c r="D40" s="212" t="s">
        <v>213</v>
      </c>
      <c r="E40" s="212">
        <v>3</v>
      </c>
      <c r="F40" s="213"/>
      <c r="G40" s="213"/>
      <c r="H40" s="213"/>
      <c r="I40" s="213"/>
      <c r="J40" s="213"/>
      <c r="K40" s="213"/>
      <c r="L40" s="214"/>
      <c r="M40" s="202"/>
      <c r="N40" s="215"/>
      <c r="O40" s="213"/>
      <c r="P40" s="213"/>
      <c r="Q40" s="213"/>
      <c r="R40" s="213"/>
      <c r="S40" s="213"/>
      <c r="T40" s="214"/>
      <c r="U40" s="180"/>
      <c r="V40" s="215"/>
      <c r="W40" s="213"/>
      <c r="X40" s="213"/>
      <c r="Y40" s="216"/>
      <c r="Z40" s="214"/>
      <c r="AA40" s="181"/>
      <c r="AB40" s="215"/>
      <c r="AC40" s="213"/>
      <c r="AD40" s="213"/>
      <c r="AE40" s="216"/>
      <c r="AF40" s="216"/>
      <c r="AG40" s="216"/>
      <c r="AH40" s="216"/>
      <c r="AI40" s="216"/>
      <c r="AJ40" s="216"/>
      <c r="AK40" s="216"/>
      <c r="AL40" s="216"/>
      <c r="AM40" s="216"/>
      <c r="AN40" s="216"/>
      <c r="AO40" s="216"/>
      <c r="AP40" s="216"/>
      <c r="AQ40" s="216"/>
      <c r="AR40" s="216"/>
      <c r="AS40" s="216"/>
      <c r="AT40" s="216"/>
      <c r="AU40" s="216"/>
      <c r="AV40" s="213"/>
      <c r="AW40" s="217"/>
      <c r="AX40" s="181"/>
      <c r="AY40" s="218" t="s">
        <v>266</v>
      </c>
      <c r="AZ40" s="185"/>
      <c r="BA40" s="218"/>
    </row>
    <row r="41" spans="2:53" ht="15.6" x14ac:dyDescent="0.3">
      <c r="B41" s="203" t="s">
        <v>267</v>
      </c>
      <c r="C41" s="211"/>
      <c r="D41" s="212" t="s">
        <v>213</v>
      </c>
      <c r="E41" s="212">
        <v>3</v>
      </c>
      <c r="F41" s="213"/>
      <c r="G41" s="213"/>
      <c r="H41" s="213"/>
      <c r="I41" s="213"/>
      <c r="J41" s="213"/>
      <c r="K41" s="213"/>
      <c r="L41" s="214"/>
      <c r="M41" s="202"/>
      <c r="N41" s="215"/>
      <c r="O41" s="213"/>
      <c r="P41" s="213"/>
      <c r="Q41" s="213"/>
      <c r="R41" s="213"/>
      <c r="S41" s="213"/>
      <c r="T41" s="214"/>
      <c r="U41" s="180"/>
      <c r="V41" s="215"/>
      <c r="W41" s="213"/>
      <c r="X41" s="213"/>
      <c r="Y41" s="216"/>
      <c r="Z41" s="214"/>
      <c r="AA41" s="181"/>
      <c r="AB41" s="215"/>
      <c r="AC41" s="213"/>
      <c r="AD41" s="213"/>
      <c r="AE41" s="216"/>
      <c r="AF41" s="216"/>
      <c r="AG41" s="216"/>
      <c r="AH41" s="216"/>
      <c r="AI41" s="216"/>
      <c r="AJ41" s="216"/>
      <c r="AK41" s="216"/>
      <c r="AL41" s="216"/>
      <c r="AM41" s="216"/>
      <c r="AN41" s="216"/>
      <c r="AO41" s="216"/>
      <c r="AP41" s="216"/>
      <c r="AQ41" s="216"/>
      <c r="AR41" s="216"/>
      <c r="AS41" s="216"/>
      <c r="AT41" s="216"/>
      <c r="AU41" s="216"/>
      <c r="AV41" s="213"/>
      <c r="AW41" s="217"/>
      <c r="AX41" s="181"/>
      <c r="AY41" s="218" t="s">
        <v>268</v>
      </c>
      <c r="AZ41" s="185"/>
      <c r="BA41" s="218"/>
    </row>
    <row r="42" spans="2:53" ht="15.6" x14ac:dyDescent="0.3">
      <c r="B42" s="203" t="s">
        <v>269</v>
      </c>
      <c r="C42" s="211"/>
      <c r="D42" s="212" t="s">
        <v>213</v>
      </c>
      <c r="E42" s="212">
        <v>3</v>
      </c>
      <c r="F42" s="213"/>
      <c r="G42" s="213"/>
      <c r="H42" s="213"/>
      <c r="I42" s="213"/>
      <c r="J42" s="213"/>
      <c r="K42" s="213"/>
      <c r="L42" s="214"/>
      <c r="M42" s="202"/>
      <c r="N42" s="215"/>
      <c r="O42" s="213"/>
      <c r="P42" s="213"/>
      <c r="Q42" s="213"/>
      <c r="R42" s="213"/>
      <c r="S42" s="213"/>
      <c r="T42" s="214"/>
      <c r="U42" s="180"/>
      <c r="V42" s="215"/>
      <c r="W42" s="213"/>
      <c r="X42" s="213"/>
      <c r="Y42" s="216"/>
      <c r="Z42" s="214"/>
      <c r="AA42" s="181"/>
      <c r="AB42" s="215"/>
      <c r="AC42" s="213"/>
      <c r="AD42" s="213"/>
      <c r="AE42" s="216"/>
      <c r="AF42" s="216"/>
      <c r="AG42" s="216"/>
      <c r="AH42" s="216"/>
      <c r="AI42" s="216"/>
      <c r="AJ42" s="216"/>
      <c r="AK42" s="216"/>
      <c r="AL42" s="216"/>
      <c r="AM42" s="216"/>
      <c r="AN42" s="216"/>
      <c r="AO42" s="216"/>
      <c r="AP42" s="216"/>
      <c r="AQ42" s="216"/>
      <c r="AR42" s="216"/>
      <c r="AS42" s="216"/>
      <c r="AT42" s="216"/>
      <c r="AU42" s="216"/>
      <c r="AV42" s="213"/>
      <c r="AW42" s="217"/>
      <c r="AX42" s="181"/>
      <c r="AY42" s="218" t="s">
        <v>270</v>
      </c>
      <c r="AZ42" s="185"/>
      <c r="BA42" s="218"/>
    </row>
    <row r="43" spans="2:53" ht="15.6" x14ac:dyDescent="0.3">
      <c r="B43" s="203" t="s">
        <v>271</v>
      </c>
      <c r="C43" s="211"/>
      <c r="D43" s="212" t="s">
        <v>213</v>
      </c>
      <c r="E43" s="212">
        <v>3</v>
      </c>
      <c r="F43" s="213"/>
      <c r="G43" s="213"/>
      <c r="H43" s="213"/>
      <c r="I43" s="213"/>
      <c r="J43" s="213"/>
      <c r="K43" s="213"/>
      <c r="L43" s="214"/>
      <c r="M43" s="202"/>
      <c r="N43" s="215"/>
      <c r="O43" s="213"/>
      <c r="P43" s="213"/>
      <c r="Q43" s="213"/>
      <c r="R43" s="213"/>
      <c r="S43" s="213"/>
      <c r="T43" s="214"/>
      <c r="U43" s="180"/>
      <c r="V43" s="215"/>
      <c r="W43" s="213"/>
      <c r="X43" s="213"/>
      <c r="Y43" s="216"/>
      <c r="Z43" s="214"/>
      <c r="AA43" s="181"/>
      <c r="AB43" s="215"/>
      <c r="AC43" s="213"/>
      <c r="AD43" s="213"/>
      <c r="AE43" s="216"/>
      <c r="AF43" s="216"/>
      <c r="AG43" s="216"/>
      <c r="AH43" s="216"/>
      <c r="AI43" s="216"/>
      <c r="AJ43" s="216"/>
      <c r="AK43" s="216"/>
      <c r="AL43" s="216"/>
      <c r="AM43" s="216"/>
      <c r="AN43" s="216"/>
      <c r="AO43" s="216"/>
      <c r="AP43" s="216"/>
      <c r="AQ43" s="216"/>
      <c r="AR43" s="216"/>
      <c r="AS43" s="216"/>
      <c r="AT43" s="216"/>
      <c r="AU43" s="216"/>
      <c r="AV43" s="213"/>
      <c r="AW43" s="217"/>
      <c r="AX43" s="181"/>
      <c r="AY43" s="218" t="s">
        <v>272</v>
      </c>
      <c r="AZ43" s="185"/>
      <c r="BA43" s="218"/>
    </row>
    <row r="44" spans="2:53" ht="15.6" x14ac:dyDescent="0.3">
      <c r="B44" s="203" t="s">
        <v>273</v>
      </c>
      <c r="C44" s="211"/>
      <c r="D44" s="212" t="s">
        <v>213</v>
      </c>
      <c r="E44" s="212">
        <v>3</v>
      </c>
      <c r="F44" s="213"/>
      <c r="G44" s="213"/>
      <c r="H44" s="213"/>
      <c r="I44" s="213"/>
      <c r="J44" s="213"/>
      <c r="K44" s="213"/>
      <c r="L44" s="214"/>
      <c r="M44" s="202"/>
      <c r="N44" s="215"/>
      <c r="O44" s="213"/>
      <c r="P44" s="213"/>
      <c r="Q44" s="213"/>
      <c r="R44" s="213"/>
      <c r="S44" s="213"/>
      <c r="T44" s="214"/>
      <c r="U44" s="180"/>
      <c r="V44" s="215"/>
      <c r="W44" s="213"/>
      <c r="X44" s="213"/>
      <c r="Y44" s="216"/>
      <c r="Z44" s="214"/>
      <c r="AA44" s="181"/>
      <c r="AB44" s="215"/>
      <c r="AC44" s="213"/>
      <c r="AD44" s="213"/>
      <c r="AE44" s="216"/>
      <c r="AF44" s="216"/>
      <c r="AG44" s="216"/>
      <c r="AH44" s="216"/>
      <c r="AI44" s="216"/>
      <c r="AJ44" s="216"/>
      <c r="AK44" s="216"/>
      <c r="AL44" s="216"/>
      <c r="AM44" s="216"/>
      <c r="AN44" s="216"/>
      <c r="AO44" s="216"/>
      <c r="AP44" s="216"/>
      <c r="AQ44" s="216"/>
      <c r="AR44" s="216"/>
      <c r="AS44" s="216"/>
      <c r="AT44" s="216"/>
      <c r="AU44" s="216"/>
      <c r="AV44" s="213"/>
      <c r="AW44" s="217"/>
      <c r="AX44" s="181"/>
      <c r="AY44" s="218" t="s">
        <v>274</v>
      </c>
      <c r="AZ44" s="185"/>
      <c r="BA44" s="218"/>
    </row>
    <row r="45" spans="2:53" ht="15.6" x14ac:dyDescent="0.3">
      <c r="B45" s="203" t="s">
        <v>275</v>
      </c>
      <c r="C45" s="211"/>
      <c r="D45" s="212" t="s">
        <v>213</v>
      </c>
      <c r="E45" s="212">
        <v>3</v>
      </c>
      <c r="F45" s="213"/>
      <c r="G45" s="213"/>
      <c r="H45" s="213"/>
      <c r="I45" s="213"/>
      <c r="J45" s="213"/>
      <c r="K45" s="213"/>
      <c r="L45" s="214"/>
      <c r="M45" s="202"/>
      <c r="N45" s="215"/>
      <c r="O45" s="213"/>
      <c r="P45" s="213"/>
      <c r="Q45" s="213"/>
      <c r="R45" s="213"/>
      <c r="S45" s="213"/>
      <c r="T45" s="214"/>
      <c r="U45" s="180"/>
      <c r="V45" s="215"/>
      <c r="W45" s="213"/>
      <c r="X45" s="213"/>
      <c r="Y45" s="216"/>
      <c r="Z45" s="214"/>
      <c r="AA45" s="181"/>
      <c r="AB45" s="215"/>
      <c r="AC45" s="213"/>
      <c r="AD45" s="213"/>
      <c r="AE45" s="216"/>
      <c r="AF45" s="216"/>
      <c r="AG45" s="216"/>
      <c r="AH45" s="216"/>
      <c r="AI45" s="216"/>
      <c r="AJ45" s="216"/>
      <c r="AK45" s="216"/>
      <c r="AL45" s="216"/>
      <c r="AM45" s="216"/>
      <c r="AN45" s="216"/>
      <c r="AO45" s="216"/>
      <c r="AP45" s="216"/>
      <c r="AQ45" s="216"/>
      <c r="AR45" s="216"/>
      <c r="AS45" s="216"/>
      <c r="AT45" s="216"/>
      <c r="AU45" s="216"/>
      <c r="AV45" s="213"/>
      <c r="AW45" s="217"/>
      <c r="AX45" s="181"/>
      <c r="AY45" s="218" t="s">
        <v>276</v>
      </c>
      <c r="AZ45" s="185"/>
      <c r="BA45" s="218"/>
    </row>
    <row r="46" spans="2:53" ht="15.6" x14ac:dyDescent="0.3">
      <c r="B46" s="203" t="s">
        <v>277</v>
      </c>
      <c r="C46" s="211"/>
      <c r="D46" s="212" t="s">
        <v>213</v>
      </c>
      <c r="E46" s="212">
        <v>3</v>
      </c>
      <c r="F46" s="213"/>
      <c r="G46" s="213"/>
      <c r="H46" s="213"/>
      <c r="I46" s="213"/>
      <c r="J46" s="213"/>
      <c r="K46" s="213"/>
      <c r="L46" s="214"/>
      <c r="M46" s="202"/>
      <c r="N46" s="215"/>
      <c r="O46" s="213"/>
      <c r="P46" s="213"/>
      <c r="Q46" s="213"/>
      <c r="R46" s="213"/>
      <c r="S46" s="213"/>
      <c r="T46" s="214"/>
      <c r="U46" s="180"/>
      <c r="V46" s="215"/>
      <c r="W46" s="213"/>
      <c r="X46" s="213"/>
      <c r="Y46" s="216"/>
      <c r="Z46" s="214"/>
      <c r="AA46" s="181"/>
      <c r="AB46" s="215"/>
      <c r="AC46" s="213"/>
      <c r="AD46" s="213"/>
      <c r="AE46" s="216"/>
      <c r="AF46" s="216"/>
      <c r="AG46" s="216"/>
      <c r="AH46" s="216"/>
      <c r="AI46" s="216"/>
      <c r="AJ46" s="216"/>
      <c r="AK46" s="216"/>
      <c r="AL46" s="216"/>
      <c r="AM46" s="216"/>
      <c r="AN46" s="216"/>
      <c r="AO46" s="216"/>
      <c r="AP46" s="216"/>
      <c r="AQ46" s="216"/>
      <c r="AR46" s="216"/>
      <c r="AS46" s="216"/>
      <c r="AT46" s="216"/>
      <c r="AU46" s="216"/>
      <c r="AV46" s="213"/>
      <c r="AW46" s="217"/>
      <c r="AX46" s="181"/>
      <c r="AY46" s="218" t="s">
        <v>278</v>
      </c>
      <c r="AZ46" s="185"/>
      <c r="BA46" s="218"/>
    </row>
    <row r="47" spans="2:53" ht="15.6" x14ac:dyDescent="0.3">
      <c r="B47" s="203" t="s">
        <v>279</v>
      </c>
      <c r="C47" s="211"/>
      <c r="D47" s="212" t="s">
        <v>213</v>
      </c>
      <c r="E47" s="212">
        <v>3</v>
      </c>
      <c r="F47" s="213"/>
      <c r="G47" s="213"/>
      <c r="H47" s="213"/>
      <c r="I47" s="213"/>
      <c r="J47" s="213"/>
      <c r="K47" s="213"/>
      <c r="L47" s="214"/>
      <c r="M47" s="202"/>
      <c r="N47" s="215"/>
      <c r="O47" s="213"/>
      <c r="P47" s="213"/>
      <c r="Q47" s="213"/>
      <c r="R47" s="213"/>
      <c r="S47" s="213"/>
      <c r="T47" s="214"/>
      <c r="U47" s="180"/>
      <c r="V47" s="215"/>
      <c r="W47" s="213"/>
      <c r="X47" s="213"/>
      <c r="Y47" s="216"/>
      <c r="Z47" s="214"/>
      <c r="AA47" s="181"/>
      <c r="AB47" s="215"/>
      <c r="AC47" s="213"/>
      <c r="AD47" s="213"/>
      <c r="AE47" s="216"/>
      <c r="AF47" s="216"/>
      <c r="AG47" s="216"/>
      <c r="AH47" s="216"/>
      <c r="AI47" s="216"/>
      <c r="AJ47" s="216"/>
      <c r="AK47" s="216"/>
      <c r="AL47" s="216"/>
      <c r="AM47" s="216"/>
      <c r="AN47" s="216"/>
      <c r="AO47" s="216"/>
      <c r="AP47" s="216"/>
      <c r="AQ47" s="216"/>
      <c r="AR47" s="216"/>
      <c r="AS47" s="216"/>
      <c r="AT47" s="216"/>
      <c r="AU47" s="216"/>
      <c r="AV47" s="213"/>
      <c r="AW47" s="217"/>
      <c r="AX47" s="181"/>
      <c r="AY47" s="218" t="s">
        <v>280</v>
      </c>
      <c r="AZ47" s="185"/>
      <c r="BA47" s="218"/>
    </row>
    <row r="48" spans="2:53" ht="15.6" x14ac:dyDescent="0.3">
      <c r="B48" s="203" t="s">
        <v>281</v>
      </c>
      <c r="C48" s="211"/>
      <c r="D48" s="212" t="s">
        <v>213</v>
      </c>
      <c r="E48" s="212">
        <v>3</v>
      </c>
      <c r="F48" s="213"/>
      <c r="G48" s="213"/>
      <c r="H48" s="213"/>
      <c r="I48" s="213"/>
      <c r="J48" s="213"/>
      <c r="K48" s="213"/>
      <c r="L48" s="214"/>
      <c r="M48" s="202"/>
      <c r="N48" s="215"/>
      <c r="O48" s="213"/>
      <c r="P48" s="213"/>
      <c r="Q48" s="213"/>
      <c r="R48" s="213"/>
      <c r="S48" s="213"/>
      <c r="T48" s="214"/>
      <c r="U48" s="180"/>
      <c r="V48" s="215"/>
      <c r="W48" s="213"/>
      <c r="X48" s="213"/>
      <c r="Y48" s="216"/>
      <c r="Z48" s="214"/>
      <c r="AA48" s="181"/>
      <c r="AB48" s="215"/>
      <c r="AC48" s="213"/>
      <c r="AD48" s="213"/>
      <c r="AE48" s="216"/>
      <c r="AF48" s="216"/>
      <c r="AG48" s="216"/>
      <c r="AH48" s="216"/>
      <c r="AI48" s="216"/>
      <c r="AJ48" s="216"/>
      <c r="AK48" s="216"/>
      <c r="AL48" s="216"/>
      <c r="AM48" s="216"/>
      <c r="AN48" s="216"/>
      <c r="AO48" s="216"/>
      <c r="AP48" s="216"/>
      <c r="AQ48" s="216"/>
      <c r="AR48" s="216"/>
      <c r="AS48" s="216"/>
      <c r="AT48" s="216"/>
      <c r="AU48" s="216"/>
      <c r="AV48" s="213"/>
      <c r="AW48" s="217"/>
      <c r="AX48" s="181"/>
      <c r="AY48" s="218" t="s">
        <v>282</v>
      </c>
      <c r="AZ48" s="185"/>
      <c r="BA48" s="218"/>
    </row>
    <row r="49" spans="2:53" ht="16.2" thickBot="1" x14ac:dyDescent="0.35">
      <c r="B49" s="203" t="s">
        <v>283</v>
      </c>
      <c r="C49" s="211"/>
      <c r="D49" s="212" t="s">
        <v>213</v>
      </c>
      <c r="E49" s="212">
        <v>3</v>
      </c>
      <c r="F49" s="213"/>
      <c r="G49" s="213"/>
      <c r="H49" s="213"/>
      <c r="I49" s="213"/>
      <c r="J49" s="213"/>
      <c r="K49" s="213"/>
      <c r="L49" s="214"/>
      <c r="M49" s="202"/>
      <c r="N49" s="215"/>
      <c r="O49" s="213"/>
      <c r="P49" s="213"/>
      <c r="Q49" s="213"/>
      <c r="R49" s="213"/>
      <c r="S49" s="213"/>
      <c r="T49" s="214"/>
      <c r="U49" s="180"/>
      <c r="V49" s="215"/>
      <c r="W49" s="213"/>
      <c r="X49" s="213"/>
      <c r="Y49" s="216"/>
      <c r="Z49" s="214"/>
      <c r="AA49" s="181"/>
      <c r="AB49" s="215"/>
      <c r="AC49" s="213"/>
      <c r="AD49" s="213"/>
      <c r="AE49" s="216"/>
      <c r="AF49" s="216"/>
      <c r="AG49" s="216"/>
      <c r="AH49" s="216"/>
      <c r="AI49" s="216"/>
      <c r="AJ49" s="216"/>
      <c r="AK49" s="216"/>
      <c r="AL49" s="216"/>
      <c r="AM49" s="216"/>
      <c r="AN49" s="216"/>
      <c r="AO49" s="216"/>
      <c r="AP49" s="216"/>
      <c r="AQ49" s="216"/>
      <c r="AR49" s="216"/>
      <c r="AS49" s="216"/>
      <c r="AT49" s="216"/>
      <c r="AU49" s="216"/>
      <c r="AV49" s="213"/>
      <c r="AW49" s="217"/>
      <c r="AX49" s="181"/>
      <c r="AY49" s="218" t="s">
        <v>284</v>
      </c>
      <c r="AZ49" s="185"/>
      <c r="BA49" s="218"/>
    </row>
    <row r="50" spans="2:53" ht="15.6" x14ac:dyDescent="0.3">
      <c r="B50" s="203" t="s">
        <v>285</v>
      </c>
      <c r="C50" s="211"/>
      <c r="D50" s="212" t="s">
        <v>213</v>
      </c>
      <c r="E50" s="212">
        <v>3</v>
      </c>
      <c r="F50" s="213"/>
      <c r="G50" s="213"/>
      <c r="H50" s="213"/>
      <c r="I50" s="213"/>
      <c r="J50" s="213"/>
      <c r="K50" s="213"/>
      <c r="L50" s="214"/>
      <c r="M50" s="202"/>
      <c r="N50" s="215"/>
      <c r="O50" s="213"/>
      <c r="P50" s="213"/>
      <c r="Q50" s="213"/>
      <c r="R50" s="213"/>
      <c r="S50" s="213"/>
      <c r="T50" s="214"/>
      <c r="U50" s="180"/>
      <c r="V50" s="215"/>
      <c r="W50" s="213"/>
      <c r="X50" s="213"/>
      <c r="Y50" s="216"/>
      <c r="Z50" s="214"/>
      <c r="AA50" s="181"/>
      <c r="AB50" s="215"/>
      <c r="AC50" s="213"/>
      <c r="AD50" s="213"/>
      <c r="AE50" s="216"/>
      <c r="AF50" s="216"/>
      <c r="AG50" s="216"/>
      <c r="AH50" s="216"/>
      <c r="AI50" s="216"/>
      <c r="AJ50" s="216"/>
      <c r="AK50" s="216"/>
      <c r="AL50" s="216"/>
      <c r="AM50" s="216"/>
      <c r="AN50" s="216"/>
      <c r="AO50" s="216"/>
      <c r="AP50" s="216"/>
      <c r="AQ50" s="216"/>
      <c r="AR50" s="216"/>
      <c r="AS50" s="216"/>
      <c r="AT50" s="216"/>
      <c r="AU50" s="216"/>
      <c r="AV50" s="213"/>
      <c r="AW50" s="217"/>
      <c r="AX50" s="181"/>
      <c r="AY50" s="218" t="s">
        <v>286</v>
      </c>
      <c r="AZ50" s="185"/>
      <c r="BA50" s="218"/>
    </row>
    <row r="51" spans="2:53" ht="15.6" x14ac:dyDescent="0.3">
      <c r="B51" s="203" t="s">
        <v>287</v>
      </c>
      <c r="C51" s="211"/>
      <c r="D51" s="212" t="s">
        <v>213</v>
      </c>
      <c r="E51" s="212">
        <v>3</v>
      </c>
      <c r="F51" s="213"/>
      <c r="G51" s="213"/>
      <c r="H51" s="213"/>
      <c r="I51" s="213"/>
      <c r="J51" s="213"/>
      <c r="K51" s="213"/>
      <c r="L51" s="214"/>
      <c r="M51" s="202"/>
      <c r="N51" s="215"/>
      <c r="O51" s="213"/>
      <c r="P51" s="213"/>
      <c r="Q51" s="213"/>
      <c r="R51" s="213"/>
      <c r="S51" s="213"/>
      <c r="T51" s="214"/>
      <c r="U51" s="180"/>
      <c r="V51" s="215"/>
      <c r="W51" s="213"/>
      <c r="X51" s="213"/>
      <c r="Y51" s="216"/>
      <c r="Z51" s="214"/>
      <c r="AA51" s="181"/>
      <c r="AB51" s="215"/>
      <c r="AC51" s="213"/>
      <c r="AD51" s="213"/>
      <c r="AE51" s="216"/>
      <c r="AF51" s="216"/>
      <c r="AG51" s="216"/>
      <c r="AH51" s="216"/>
      <c r="AI51" s="216"/>
      <c r="AJ51" s="216"/>
      <c r="AK51" s="216"/>
      <c r="AL51" s="216"/>
      <c r="AM51" s="216"/>
      <c r="AN51" s="216"/>
      <c r="AO51" s="216"/>
      <c r="AP51" s="216"/>
      <c r="AQ51" s="216"/>
      <c r="AR51" s="216"/>
      <c r="AS51" s="216"/>
      <c r="AT51" s="216"/>
      <c r="AU51" s="216"/>
      <c r="AV51" s="213"/>
      <c r="AW51" s="217"/>
      <c r="AX51" s="181"/>
      <c r="AY51" s="218" t="s">
        <v>288</v>
      </c>
      <c r="AZ51" s="185"/>
      <c r="BA51" s="218"/>
    </row>
    <row r="52" spans="2:53" ht="15.6" x14ac:dyDescent="0.3">
      <c r="B52" s="203" t="s">
        <v>289</v>
      </c>
      <c r="C52" s="211"/>
      <c r="D52" s="212" t="s">
        <v>213</v>
      </c>
      <c r="E52" s="212">
        <v>3</v>
      </c>
      <c r="F52" s="213"/>
      <c r="G52" s="213"/>
      <c r="H52" s="213"/>
      <c r="I52" s="213"/>
      <c r="J52" s="213"/>
      <c r="K52" s="213"/>
      <c r="L52" s="214"/>
      <c r="M52" s="202"/>
      <c r="N52" s="215"/>
      <c r="O52" s="213"/>
      <c r="P52" s="213"/>
      <c r="Q52" s="213"/>
      <c r="R52" s="213"/>
      <c r="S52" s="213"/>
      <c r="T52" s="214"/>
      <c r="U52" s="180"/>
      <c r="V52" s="215"/>
      <c r="W52" s="213"/>
      <c r="X52" s="213"/>
      <c r="Y52" s="216"/>
      <c r="Z52" s="214"/>
      <c r="AA52" s="181"/>
      <c r="AB52" s="215"/>
      <c r="AC52" s="213"/>
      <c r="AD52" s="213"/>
      <c r="AE52" s="216"/>
      <c r="AF52" s="216"/>
      <c r="AG52" s="216"/>
      <c r="AH52" s="216"/>
      <c r="AI52" s="216"/>
      <c r="AJ52" s="216"/>
      <c r="AK52" s="216"/>
      <c r="AL52" s="216"/>
      <c r="AM52" s="216"/>
      <c r="AN52" s="216"/>
      <c r="AO52" s="216"/>
      <c r="AP52" s="216"/>
      <c r="AQ52" s="216"/>
      <c r="AR52" s="216"/>
      <c r="AS52" s="216"/>
      <c r="AT52" s="216"/>
      <c r="AU52" s="216"/>
      <c r="AV52" s="213"/>
      <c r="AW52" s="217"/>
      <c r="AX52" s="181"/>
      <c r="AY52" s="218" t="s">
        <v>290</v>
      </c>
      <c r="AZ52" s="185"/>
      <c r="BA52" s="218"/>
    </row>
    <row r="53" spans="2:53" ht="15.6" x14ac:dyDescent="0.3">
      <c r="B53" s="203" t="s">
        <v>291</v>
      </c>
      <c r="C53" s="211"/>
      <c r="D53" s="212" t="s">
        <v>213</v>
      </c>
      <c r="E53" s="212">
        <v>3</v>
      </c>
      <c r="F53" s="213"/>
      <c r="G53" s="213"/>
      <c r="H53" s="213"/>
      <c r="I53" s="213"/>
      <c r="J53" s="213"/>
      <c r="K53" s="213"/>
      <c r="L53" s="214"/>
      <c r="M53" s="202"/>
      <c r="N53" s="215"/>
      <c r="O53" s="213"/>
      <c r="P53" s="213"/>
      <c r="Q53" s="213"/>
      <c r="R53" s="213"/>
      <c r="S53" s="213"/>
      <c r="T53" s="214"/>
      <c r="U53" s="180"/>
      <c r="V53" s="215"/>
      <c r="W53" s="213"/>
      <c r="X53" s="213"/>
      <c r="Y53" s="216"/>
      <c r="Z53" s="214"/>
      <c r="AA53" s="181"/>
      <c r="AB53" s="215"/>
      <c r="AC53" s="213"/>
      <c r="AD53" s="213"/>
      <c r="AE53" s="216"/>
      <c r="AF53" s="216"/>
      <c r="AG53" s="216"/>
      <c r="AH53" s="216"/>
      <c r="AI53" s="216"/>
      <c r="AJ53" s="216"/>
      <c r="AK53" s="216"/>
      <c r="AL53" s="216"/>
      <c r="AM53" s="216"/>
      <c r="AN53" s="216"/>
      <c r="AO53" s="216"/>
      <c r="AP53" s="216"/>
      <c r="AQ53" s="216"/>
      <c r="AR53" s="216"/>
      <c r="AS53" s="216"/>
      <c r="AT53" s="216"/>
      <c r="AU53" s="216"/>
      <c r="AV53" s="213"/>
      <c r="AW53" s="217"/>
      <c r="AX53" s="181"/>
      <c r="AY53" s="218" t="s">
        <v>292</v>
      </c>
      <c r="AZ53" s="185"/>
      <c r="BA53" s="218"/>
    </row>
    <row r="54" spans="2:53" ht="15.6" x14ac:dyDescent="0.3">
      <c r="B54" s="203" t="s">
        <v>293</v>
      </c>
      <c r="C54" s="211"/>
      <c r="D54" s="212" t="s">
        <v>213</v>
      </c>
      <c r="E54" s="212">
        <v>3</v>
      </c>
      <c r="F54" s="213"/>
      <c r="G54" s="213"/>
      <c r="H54" s="213"/>
      <c r="I54" s="213"/>
      <c r="J54" s="213"/>
      <c r="K54" s="213"/>
      <c r="L54" s="214"/>
      <c r="M54" s="202"/>
      <c r="N54" s="215"/>
      <c r="O54" s="213"/>
      <c r="P54" s="213"/>
      <c r="Q54" s="213"/>
      <c r="R54" s="213"/>
      <c r="S54" s="213"/>
      <c r="T54" s="214"/>
      <c r="U54" s="180"/>
      <c r="V54" s="215"/>
      <c r="W54" s="213"/>
      <c r="X54" s="213"/>
      <c r="Y54" s="216"/>
      <c r="Z54" s="214"/>
      <c r="AA54" s="181"/>
      <c r="AB54" s="215"/>
      <c r="AC54" s="213"/>
      <c r="AD54" s="213"/>
      <c r="AE54" s="216"/>
      <c r="AF54" s="216"/>
      <c r="AG54" s="216"/>
      <c r="AH54" s="216"/>
      <c r="AI54" s="216"/>
      <c r="AJ54" s="216"/>
      <c r="AK54" s="216"/>
      <c r="AL54" s="216"/>
      <c r="AM54" s="216"/>
      <c r="AN54" s="216"/>
      <c r="AO54" s="216"/>
      <c r="AP54" s="216"/>
      <c r="AQ54" s="216"/>
      <c r="AR54" s="216"/>
      <c r="AS54" s="216"/>
      <c r="AT54" s="216"/>
      <c r="AU54" s="216"/>
      <c r="AV54" s="213"/>
      <c r="AW54" s="217"/>
      <c r="AX54" s="181"/>
      <c r="AY54" s="218" t="s">
        <v>294</v>
      </c>
      <c r="AZ54" s="185"/>
      <c r="BA54" s="218"/>
    </row>
    <row r="55" spans="2:53" ht="15.6" x14ac:dyDescent="0.3">
      <c r="B55" s="203" t="s">
        <v>295</v>
      </c>
      <c r="C55" s="211"/>
      <c r="D55" s="212" t="s">
        <v>213</v>
      </c>
      <c r="E55" s="212">
        <v>3</v>
      </c>
      <c r="F55" s="213"/>
      <c r="G55" s="213"/>
      <c r="H55" s="213"/>
      <c r="I55" s="213"/>
      <c r="J55" s="213"/>
      <c r="K55" s="213"/>
      <c r="L55" s="214"/>
      <c r="M55" s="202"/>
      <c r="N55" s="215"/>
      <c r="O55" s="213"/>
      <c r="P55" s="213"/>
      <c r="Q55" s="213"/>
      <c r="R55" s="213"/>
      <c r="S55" s="213"/>
      <c r="T55" s="214"/>
      <c r="U55" s="180"/>
      <c r="V55" s="215"/>
      <c r="W55" s="213"/>
      <c r="X55" s="213"/>
      <c r="Y55" s="216"/>
      <c r="Z55" s="214"/>
      <c r="AA55" s="181"/>
      <c r="AB55" s="215"/>
      <c r="AC55" s="213"/>
      <c r="AD55" s="213"/>
      <c r="AE55" s="216"/>
      <c r="AF55" s="216"/>
      <c r="AG55" s="216"/>
      <c r="AH55" s="216"/>
      <c r="AI55" s="216"/>
      <c r="AJ55" s="216"/>
      <c r="AK55" s="216"/>
      <c r="AL55" s="216"/>
      <c r="AM55" s="216"/>
      <c r="AN55" s="216"/>
      <c r="AO55" s="216"/>
      <c r="AP55" s="216"/>
      <c r="AQ55" s="216"/>
      <c r="AR55" s="216"/>
      <c r="AS55" s="216"/>
      <c r="AT55" s="216"/>
      <c r="AU55" s="216"/>
      <c r="AV55" s="213"/>
      <c r="AW55" s="217"/>
      <c r="AX55" s="181"/>
      <c r="AY55" s="218" t="s">
        <v>296</v>
      </c>
      <c r="AZ55" s="185"/>
      <c r="BA55" s="218"/>
    </row>
    <row r="56" spans="2:53" ht="15.6" x14ac:dyDescent="0.3">
      <c r="B56" s="203" t="s">
        <v>297</v>
      </c>
      <c r="C56" s="211"/>
      <c r="D56" s="212" t="s">
        <v>213</v>
      </c>
      <c r="E56" s="212">
        <v>3</v>
      </c>
      <c r="F56" s="213"/>
      <c r="G56" s="213"/>
      <c r="H56" s="213"/>
      <c r="I56" s="213"/>
      <c r="J56" s="213"/>
      <c r="K56" s="213"/>
      <c r="L56" s="214"/>
      <c r="M56" s="202"/>
      <c r="N56" s="215"/>
      <c r="O56" s="213"/>
      <c r="P56" s="213"/>
      <c r="Q56" s="213"/>
      <c r="R56" s="213"/>
      <c r="S56" s="213"/>
      <c r="T56" s="214"/>
      <c r="U56" s="180"/>
      <c r="V56" s="215"/>
      <c r="W56" s="213"/>
      <c r="X56" s="213"/>
      <c r="Y56" s="216"/>
      <c r="Z56" s="214"/>
      <c r="AA56" s="181"/>
      <c r="AB56" s="215"/>
      <c r="AC56" s="213"/>
      <c r="AD56" s="213"/>
      <c r="AE56" s="216"/>
      <c r="AF56" s="216"/>
      <c r="AG56" s="216"/>
      <c r="AH56" s="216"/>
      <c r="AI56" s="216"/>
      <c r="AJ56" s="216"/>
      <c r="AK56" s="216"/>
      <c r="AL56" s="216"/>
      <c r="AM56" s="216"/>
      <c r="AN56" s="216"/>
      <c r="AO56" s="216"/>
      <c r="AP56" s="216"/>
      <c r="AQ56" s="216"/>
      <c r="AR56" s="216"/>
      <c r="AS56" s="216"/>
      <c r="AT56" s="216"/>
      <c r="AU56" s="216"/>
      <c r="AV56" s="213"/>
      <c r="AW56" s="217"/>
      <c r="AX56" s="181"/>
      <c r="AY56" s="218" t="s">
        <v>298</v>
      </c>
      <c r="AZ56" s="185"/>
      <c r="BA56" s="218"/>
    </row>
    <row r="57" spans="2:53" ht="15.6" x14ac:dyDescent="0.3">
      <c r="B57" s="203" t="s">
        <v>299</v>
      </c>
      <c r="C57" s="211"/>
      <c r="D57" s="212" t="s">
        <v>213</v>
      </c>
      <c r="E57" s="212">
        <v>3</v>
      </c>
      <c r="F57" s="213"/>
      <c r="G57" s="213"/>
      <c r="H57" s="213"/>
      <c r="I57" s="213"/>
      <c r="J57" s="213"/>
      <c r="K57" s="213"/>
      <c r="L57" s="214"/>
      <c r="M57" s="202"/>
      <c r="N57" s="215"/>
      <c r="O57" s="213"/>
      <c r="P57" s="213"/>
      <c r="Q57" s="213"/>
      <c r="R57" s="213"/>
      <c r="S57" s="213"/>
      <c r="T57" s="214"/>
      <c r="U57" s="180"/>
      <c r="V57" s="215"/>
      <c r="W57" s="213"/>
      <c r="X57" s="213"/>
      <c r="Y57" s="216"/>
      <c r="Z57" s="214"/>
      <c r="AA57" s="181"/>
      <c r="AB57" s="215"/>
      <c r="AC57" s="213"/>
      <c r="AD57" s="213"/>
      <c r="AE57" s="216"/>
      <c r="AF57" s="216"/>
      <c r="AG57" s="216"/>
      <c r="AH57" s="216"/>
      <c r="AI57" s="216"/>
      <c r="AJ57" s="216"/>
      <c r="AK57" s="216"/>
      <c r="AL57" s="216"/>
      <c r="AM57" s="216"/>
      <c r="AN57" s="216"/>
      <c r="AO57" s="216"/>
      <c r="AP57" s="216"/>
      <c r="AQ57" s="216"/>
      <c r="AR57" s="216"/>
      <c r="AS57" s="216"/>
      <c r="AT57" s="216"/>
      <c r="AU57" s="216"/>
      <c r="AV57" s="213"/>
      <c r="AW57" s="217"/>
      <c r="AX57" s="181"/>
      <c r="AY57" s="218" t="s">
        <v>300</v>
      </c>
      <c r="AZ57" s="185"/>
      <c r="BA57" s="218"/>
    </row>
    <row r="58" spans="2:53" ht="15.6" x14ac:dyDescent="0.3">
      <c r="B58" s="203" t="s">
        <v>301</v>
      </c>
      <c r="C58" s="211"/>
      <c r="D58" s="212" t="s">
        <v>213</v>
      </c>
      <c r="E58" s="212">
        <v>3</v>
      </c>
      <c r="F58" s="213"/>
      <c r="G58" s="213"/>
      <c r="H58" s="213"/>
      <c r="I58" s="213"/>
      <c r="J58" s="213"/>
      <c r="K58" s="213"/>
      <c r="L58" s="214"/>
      <c r="M58" s="202"/>
      <c r="N58" s="215"/>
      <c r="O58" s="213"/>
      <c r="P58" s="213"/>
      <c r="Q58" s="213"/>
      <c r="R58" s="213"/>
      <c r="S58" s="213"/>
      <c r="T58" s="214"/>
      <c r="U58" s="180"/>
      <c r="V58" s="215"/>
      <c r="W58" s="213"/>
      <c r="X58" s="213"/>
      <c r="Y58" s="216"/>
      <c r="Z58" s="214"/>
      <c r="AA58" s="181"/>
      <c r="AB58" s="215"/>
      <c r="AC58" s="213"/>
      <c r="AD58" s="213"/>
      <c r="AE58" s="216"/>
      <c r="AF58" s="216"/>
      <c r="AG58" s="216"/>
      <c r="AH58" s="216"/>
      <c r="AI58" s="216"/>
      <c r="AJ58" s="216"/>
      <c r="AK58" s="216"/>
      <c r="AL58" s="216"/>
      <c r="AM58" s="216"/>
      <c r="AN58" s="216"/>
      <c r="AO58" s="216"/>
      <c r="AP58" s="216"/>
      <c r="AQ58" s="216"/>
      <c r="AR58" s="216"/>
      <c r="AS58" s="216"/>
      <c r="AT58" s="216"/>
      <c r="AU58" s="216"/>
      <c r="AV58" s="213"/>
      <c r="AW58" s="217"/>
      <c r="AX58" s="181"/>
      <c r="AY58" s="218" t="s">
        <v>302</v>
      </c>
      <c r="AZ58" s="185"/>
      <c r="BA58" s="218"/>
    </row>
    <row r="59" spans="2:53" ht="15.6" x14ac:dyDescent="0.3">
      <c r="B59" s="203" t="s">
        <v>303</v>
      </c>
      <c r="C59" s="211"/>
      <c r="D59" s="212" t="s">
        <v>213</v>
      </c>
      <c r="E59" s="212">
        <v>3</v>
      </c>
      <c r="F59" s="213"/>
      <c r="G59" s="213"/>
      <c r="H59" s="213"/>
      <c r="I59" s="213"/>
      <c r="J59" s="213"/>
      <c r="K59" s="213"/>
      <c r="L59" s="214"/>
      <c r="M59" s="202"/>
      <c r="N59" s="215"/>
      <c r="O59" s="213"/>
      <c r="P59" s="213"/>
      <c r="Q59" s="213"/>
      <c r="R59" s="213"/>
      <c r="S59" s="213"/>
      <c r="T59" s="214"/>
      <c r="U59" s="180"/>
      <c r="V59" s="215"/>
      <c r="W59" s="213"/>
      <c r="X59" s="213"/>
      <c r="Y59" s="216"/>
      <c r="Z59" s="214"/>
      <c r="AA59" s="181"/>
      <c r="AB59" s="215"/>
      <c r="AC59" s="213"/>
      <c r="AD59" s="213"/>
      <c r="AE59" s="216"/>
      <c r="AF59" s="216"/>
      <c r="AG59" s="216"/>
      <c r="AH59" s="216"/>
      <c r="AI59" s="216"/>
      <c r="AJ59" s="216"/>
      <c r="AK59" s="216"/>
      <c r="AL59" s="216"/>
      <c r="AM59" s="216"/>
      <c r="AN59" s="216"/>
      <c r="AO59" s="216"/>
      <c r="AP59" s="216"/>
      <c r="AQ59" s="216"/>
      <c r="AR59" s="216"/>
      <c r="AS59" s="216"/>
      <c r="AT59" s="216"/>
      <c r="AU59" s="216"/>
      <c r="AV59" s="213"/>
      <c r="AW59" s="217"/>
      <c r="AX59" s="181"/>
      <c r="AY59" s="218" t="s">
        <v>304</v>
      </c>
      <c r="AZ59" s="185"/>
      <c r="BA59" s="218"/>
    </row>
    <row r="60" spans="2:53" ht="15.6" x14ac:dyDescent="0.3">
      <c r="B60" s="203" t="s">
        <v>305</v>
      </c>
      <c r="C60" s="211"/>
      <c r="D60" s="212" t="s">
        <v>213</v>
      </c>
      <c r="E60" s="212">
        <v>3</v>
      </c>
      <c r="F60" s="213"/>
      <c r="G60" s="213"/>
      <c r="H60" s="213"/>
      <c r="I60" s="213"/>
      <c r="J60" s="213"/>
      <c r="K60" s="213"/>
      <c r="L60" s="214"/>
      <c r="M60" s="202"/>
      <c r="N60" s="215"/>
      <c r="O60" s="213"/>
      <c r="P60" s="213"/>
      <c r="Q60" s="213"/>
      <c r="R60" s="213"/>
      <c r="S60" s="213"/>
      <c r="T60" s="214"/>
      <c r="U60" s="180"/>
      <c r="V60" s="215"/>
      <c r="W60" s="213"/>
      <c r="X60" s="213"/>
      <c r="Y60" s="216"/>
      <c r="Z60" s="214"/>
      <c r="AA60" s="181"/>
      <c r="AB60" s="215"/>
      <c r="AC60" s="213"/>
      <c r="AD60" s="213"/>
      <c r="AE60" s="216"/>
      <c r="AF60" s="216"/>
      <c r="AG60" s="216"/>
      <c r="AH60" s="216"/>
      <c r="AI60" s="216"/>
      <c r="AJ60" s="216"/>
      <c r="AK60" s="216"/>
      <c r="AL60" s="216"/>
      <c r="AM60" s="216"/>
      <c r="AN60" s="216"/>
      <c r="AO60" s="216"/>
      <c r="AP60" s="216"/>
      <c r="AQ60" s="216"/>
      <c r="AR60" s="216"/>
      <c r="AS60" s="216"/>
      <c r="AT60" s="216"/>
      <c r="AU60" s="216"/>
      <c r="AV60" s="213"/>
      <c r="AW60" s="217"/>
      <c r="AX60" s="181"/>
      <c r="AY60" s="218" t="s">
        <v>306</v>
      </c>
      <c r="AZ60" s="185"/>
      <c r="BA60" s="218"/>
    </row>
    <row r="61" spans="2:53" ht="15.6" x14ac:dyDescent="0.3">
      <c r="B61" s="203" t="s">
        <v>307</v>
      </c>
      <c r="C61" s="211"/>
      <c r="D61" s="212" t="s">
        <v>213</v>
      </c>
      <c r="E61" s="212">
        <v>3</v>
      </c>
      <c r="F61" s="213"/>
      <c r="G61" s="213"/>
      <c r="H61" s="213"/>
      <c r="I61" s="213"/>
      <c r="J61" s="213"/>
      <c r="K61" s="213"/>
      <c r="L61" s="214"/>
      <c r="M61" s="202"/>
      <c r="N61" s="215"/>
      <c r="O61" s="213"/>
      <c r="P61" s="213"/>
      <c r="Q61" s="213"/>
      <c r="R61" s="213"/>
      <c r="S61" s="213"/>
      <c r="T61" s="214"/>
      <c r="U61" s="180"/>
      <c r="V61" s="215"/>
      <c r="W61" s="213"/>
      <c r="X61" s="213"/>
      <c r="Y61" s="216"/>
      <c r="Z61" s="214"/>
      <c r="AA61" s="181"/>
      <c r="AB61" s="215"/>
      <c r="AC61" s="213"/>
      <c r="AD61" s="213"/>
      <c r="AE61" s="216"/>
      <c r="AF61" s="216"/>
      <c r="AG61" s="216"/>
      <c r="AH61" s="216"/>
      <c r="AI61" s="216"/>
      <c r="AJ61" s="216"/>
      <c r="AK61" s="216"/>
      <c r="AL61" s="216"/>
      <c r="AM61" s="216"/>
      <c r="AN61" s="216"/>
      <c r="AO61" s="216"/>
      <c r="AP61" s="216"/>
      <c r="AQ61" s="216"/>
      <c r="AR61" s="216"/>
      <c r="AS61" s="216"/>
      <c r="AT61" s="216"/>
      <c r="AU61" s="216"/>
      <c r="AV61" s="213"/>
      <c r="AW61" s="217"/>
      <c r="AX61" s="181"/>
      <c r="AY61" s="218" t="s">
        <v>308</v>
      </c>
      <c r="AZ61" s="185"/>
      <c r="BA61" s="218"/>
    </row>
    <row r="62" spans="2:53" ht="15.6" x14ac:dyDescent="0.3">
      <c r="B62" s="203" t="s">
        <v>309</v>
      </c>
      <c r="C62" s="211"/>
      <c r="D62" s="212" t="s">
        <v>213</v>
      </c>
      <c r="E62" s="212">
        <v>3</v>
      </c>
      <c r="F62" s="213"/>
      <c r="G62" s="213"/>
      <c r="H62" s="213"/>
      <c r="I62" s="213"/>
      <c r="J62" s="213"/>
      <c r="K62" s="213"/>
      <c r="L62" s="214"/>
      <c r="M62" s="202"/>
      <c r="N62" s="215"/>
      <c r="O62" s="213"/>
      <c r="P62" s="213"/>
      <c r="Q62" s="213"/>
      <c r="R62" s="213"/>
      <c r="S62" s="213"/>
      <c r="T62" s="214"/>
      <c r="U62" s="180"/>
      <c r="V62" s="215"/>
      <c r="W62" s="213"/>
      <c r="X62" s="213"/>
      <c r="Y62" s="216"/>
      <c r="Z62" s="214"/>
      <c r="AA62" s="181"/>
      <c r="AB62" s="215"/>
      <c r="AC62" s="213"/>
      <c r="AD62" s="213"/>
      <c r="AE62" s="216"/>
      <c r="AF62" s="216"/>
      <c r="AG62" s="216"/>
      <c r="AH62" s="216"/>
      <c r="AI62" s="216"/>
      <c r="AJ62" s="216"/>
      <c r="AK62" s="216"/>
      <c r="AL62" s="216"/>
      <c r="AM62" s="216"/>
      <c r="AN62" s="216"/>
      <c r="AO62" s="216"/>
      <c r="AP62" s="216"/>
      <c r="AQ62" s="216"/>
      <c r="AR62" s="216"/>
      <c r="AS62" s="216"/>
      <c r="AT62" s="216"/>
      <c r="AU62" s="216"/>
      <c r="AV62" s="213"/>
      <c r="AW62" s="217"/>
      <c r="AX62" s="181"/>
      <c r="AY62" s="218" t="s">
        <v>310</v>
      </c>
      <c r="AZ62" s="185"/>
      <c r="BA62" s="218"/>
    </row>
    <row r="63" spans="2:53" ht="15.6" x14ac:dyDescent="0.3">
      <c r="B63" s="203" t="s">
        <v>311</v>
      </c>
      <c r="C63" s="211"/>
      <c r="D63" s="212" t="s">
        <v>213</v>
      </c>
      <c r="E63" s="212">
        <v>3</v>
      </c>
      <c r="F63" s="213"/>
      <c r="G63" s="213"/>
      <c r="H63" s="213"/>
      <c r="I63" s="213"/>
      <c r="J63" s="213"/>
      <c r="K63" s="213"/>
      <c r="L63" s="214"/>
      <c r="M63" s="202"/>
      <c r="N63" s="215"/>
      <c r="O63" s="213"/>
      <c r="P63" s="213"/>
      <c r="Q63" s="213"/>
      <c r="R63" s="213"/>
      <c r="S63" s="213"/>
      <c r="T63" s="214"/>
      <c r="U63" s="180"/>
      <c r="V63" s="215"/>
      <c r="W63" s="213"/>
      <c r="X63" s="213"/>
      <c r="Y63" s="216"/>
      <c r="Z63" s="214"/>
      <c r="AA63" s="181"/>
      <c r="AB63" s="215"/>
      <c r="AC63" s="213"/>
      <c r="AD63" s="213"/>
      <c r="AE63" s="216"/>
      <c r="AF63" s="216"/>
      <c r="AG63" s="216"/>
      <c r="AH63" s="216"/>
      <c r="AI63" s="216"/>
      <c r="AJ63" s="216"/>
      <c r="AK63" s="216"/>
      <c r="AL63" s="216"/>
      <c r="AM63" s="216"/>
      <c r="AN63" s="216"/>
      <c r="AO63" s="216"/>
      <c r="AP63" s="216"/>
      <c r="AQ63" s="216"/>
      <c r="AR63" s="216"/>
      <c r="AS63" s="216"/>
      <c r="AT63" s="216"/>
      <c r="AU63" s="216"/>
      <c r="AV63" s="213"/>
      <c r="AW63" s="217"/>
      <c r="AX63" s="181"/>
      <c r="AY63" s="218" t="s">
        <v>312</v>
      </c>
      <c r="AZ63" s="185"/>
      <c r="BA63" s="218"/>
    </row>
    <row r="64" spans="2:53" ht="15.6" x14ac:dyDescent="0.3">
      <c r="B64" s="203" t="s">
        <v>313</v>
      </c>
      <c r="C64" s="211"/>
      <c r="D64" s="212" t="s">
        <v>213</v>
      </c>
      <c r="E64" s="212">
        <v>3</v>
      </c>
      <c r="F64" s="213"/>
      <c r="G64" s="213"/>
      <c r="H64" s="213"/>
      <c r="I64" s="213"/>
      <c r="J64" s="213"/>
      <c r="K64" s="213"/>
      <c r="L64" s="214"/>
      <c r="M64" s="202"/>
      <c r="N64" s="215"/>
      <c r="O64" s="213"/>
      <c r="P64" s="213"/>
      <c r="Q64" s="213"/>
      <c r="R64" s="213"/>
      <c r="S64" s="213"/>
      <c r="T64" s="214"/>
      <c r="U64" s="180"/>
      <c r="V64" s="215"/>
      <c r="W64" s="213"/>
      <c r="X64" s="213"/>
      <c r="Y64" s="216"/>
      <c r="Z64" s="214"/>
      <c r="AA64" s="181"/>
      <c r="AB64" s="215"/>
      <c r="AC64" s="213"/>
      <c r="AD64" s="213"/>
      <c r="AE64" s="216"/>
      <c r="AF64" s="216"/>
      <c r="AG64" s="216"/>
      <c r="AH64" s="216"/>
      <c r="AI64" s="216"/>
      <c r="AJ64" s="216"/>
      <c r="AK64" s="216"/>
      <c r="AL64" s="216"/>
      <c r="AM64" s="216"/>
      <c r="AN64" s="216"/>
      <c r="AO64" s="216"/>
      <c r="AP64" s="216"/>
      <c r="AQ64" s="216"/>
      <c r="AR64" s="216"/>
      <c r="AS64" s="216"/>
      <c r="AT64" s="216"/>
      <c r="AU64" s="216"/>
      <c r="AV64" s="213"/>
      <c r="AW64" s="217"/>
      <c r="AX64" s="181"/>
      <c r="AY64" s="218" t="s">
        <v>314</v>
      </c>
      <c r="AZ64" s="185"/>
      <c r="BA64" s="218"/>
    </row>
    <row r="65" spans="2:53" ht="15.6" x14ac:dyDescent="0.3">
      <c r="B65" s="203" t="s">
        <v>315</v>
      </c>
      <c r="C65" s="211"/>
      <c r="D65" s="212" t="s">
        <v>213</v>
      </c>
      <c r="E65" s="212">
        <v>3</v>
      </c>
      <c r="F65" s="213"/>
      <c r="G65" s="213"/>
      <c r="H65" s="213"/>
      <c r="I65" s="213"/>
      <c r="J65" s="213"/>
      <c r="K65" s="213"/>
      <c r="L65" s="214"/>
      <c r="M65" s="202"/>
      <c r="N65" s="215"/>
      <c r="O65" s="213"/>
      <c r="P65" s="213"/>
      <c r="Q65" s="213"/>
      <c r="R65" s="213"/>
      <c r="S65" s="213"/>
      <c r="T65" s="214"/>
      <c r="U65" s="180"/>
      <c r="V65" s="215"/>
      <c r="W65" s="213"/>
      <c r="X65" s="213"/>
      <c r="Y65" s="216"/>
      <c r="Z65" s="214"/>
      <c r="AA65" s="181"/>
      <c r="AB65" s="215"/>
      <c r="AC65" s="213"/>
      <c r="AD65" s="213"/>
      <c r="AE65" s="216"/>
      <c r="AF65" s="216"/>
      <c r="AG65" s="216"/>
      <c r="AH65" s="216"/>
      <c r="AI65" s="216"/>
      <c r="AJ65" s="216"/>
      <c r="AK65" s="216"/>
      <c r="AL65" s="216"/>
      <c r="AM65" s="216"/>
      <c r="AN65" s="216"/>
      <c r="AO65" s="216"/>
      <c r="AP65" s="216"/>
      <c r="AQ65" s="216"/>
      <c r="AR65" s="216"/>
      <c r="AS65" s="216"/>
      <c r="AT65" s="216"/>
      <c r="AU65" s="216"/>
      <c r="AV65" s="213"/>
      <c r="AW65" s="217"/>
      <c r="AX65" s="181"/>
      <c r="AY65" s="218" t="s">
        <v>316</v>
      </c>
      <c r="AZ65" s="185"/>
      <c r="BA65" s="218"/>
    </row>
    <row r="66" spans="2:53" ht="15.6" x14ac:dyDescent="0.3">
      <c r="B66" s="203" t="s">
        <v>317</v>
      </c>
      <c r="C66" s="211"/>
      <c r="D66" s="212" t="s">
        <v>213</v>
      </c>
      <c r="E66" s="212">
        <v>3</v>
      </c>
      <c r="F66" s="213"/>
      <c r="G66" s="213"/>
      <c r="H66" s="213"/>
      <c r="I66" s="213"/>
      <c r="J66" s="213"/>
      <c r="K66" s="213"/>
      <c r="L66" s="214"/>
      <c r="M66" s="202"/>
      <c r="N66" s="215"/>
      <c r="O66" s="213"/>
      <c r="P66" s="213"/>
      <c r="Q66" s="213"/>
      <c r="R66" s="213"/>
      <c r="S66" s="213"/>
      <c r="T66" s="214"/>
      <c r="U66" s="180"/>
      <c r="V66" s="215"/>
      <c r="W66" s="213"/>
      <c r="X66" s="213"/>
      <c r="Y66" s="216"/>
      <c r="Z66" s="214"/>
      <c r="AA66" s="181"/>
      <c r="AB66" s="215"/>
      <c r="AC66" s="213"/>
      <c r="AD66" s="213"/>
      <c r="AE66" s="216"/>
      <c r="AF66" s="216"/>
      <c r="AG66" s="216"/>
      <c r="AH66" s="216"/>
      <c r="AI66" s="216"/>
      <c r="AJ66" s="216"/>
      <c r="AK66" s="216"/>
      <c r="AL66" s="216"/>
      <c r="AM66" s="216"/>
      <c r="AN66" s="216"/>
      <c r="AO66" s="216"/>
      <c r="AP66" s="216"/>
      <c r="AQ66" s="216"/>
      <c r="AR66" s="216"/>
      <c r="AS66" s="216"/>
      <c r="AT66" s="216"/>
      <c r="AU66" s="216"/>
      <c r="AV66" s="213"/>
      <c r="AW66" s="217"/>
      <c r="AX66" s="181"/>
      <c r="AY66" s="218" t="s">
        <v>318</v>
      </c>
      <c r="AZ66" s="185"/>
      <c r="BA66" s="218"/>
    </row>
    <row r="67" spans="2:53" ht="15.6" x14ac:dyDescent="0.3">
      <c r="B67" s="203" t="s">
        <v>319</v>
      </c>
      <c r="C67" s="211"/>
      <c r="D67" s="212" t="s">
        <v>213</v>
      </c>
      <c r="E67" s="212">
        <v>3</v>
      </c>
      <c r="F67" s="213"/>
      <c r="G67" s="213"/>
      <c r="H67" s="213"/>
      <c r="I67" s="213"/>
      <c r="J67" s="213"/>
      <c r="K67" s="213"/>
      <c r="L67" s="214"/>
      <c r="M67" s="202"/>
      <c r="N67" s="215"/>
      <c r="O67" s="213"/>
      <c r="P67" s="213"/>
      <c r="Q67" s="213"/>
      <c r="R67" s="213"/>
      <c r="S67" s="213"/>
      <c r="T67" s="214"/>
      <c r="U67" s="180"/>
      <c r="V67" s="215"/>
      <c r="W67" s="213"/>
      <c r="X67" s="213"/>
      <c r="Y67" s="216"/>
      <c r="Z67" s="214"/>
      <c r="AA67" s="181"/>
      <c r="AB67" s="215"/>
      <c r="AC67" s="213"/>
      <c r="AD67" s="213"/>
      <c r="AE67" s="216"/>
      <c r="AF67" s="216"/>
      <c r="AG67" s="216"/>
      <c r="AH67" s="216"/>
      <c r="AI67" s="216"/>
      <c r="AJ67" s="216"/>
      <c r="AK67" s="216"/>
      <c r="AL67" s="216"/>
      <c r="AM67" s="216"/>
      <c r="AN67" s="216"/>
      <c r="AO67" s="216"/>
      <c r="AP67" s="216"/>
      <c r="AQ67" s="216"/>
      <c r="AR67" s="216"/>
      <c r="AS67" s="216"/>
      <c r="AT67" s="216"/>
      <c r="AU67" s="216"/>
      <c r="AV67" s="213"/>
      <c r="AW67" s="217"/>
      <c r="AX67" s="181"/>
      <c r="AY67" s="218" t="s">
        <v>320</v>
      </c>
      <c r="AZ67" s="185"/>
      <c r="BA67" s="218"/>
    </row>
    <row r="68" spans="2:53" ht="15.6" x14ac:dyDescent="0.3">
      <c r="B68" s="203" t="s">
        <v>321</v>
      </c>
      <c r="C68" s="211"/>
      <c r="D68" s="212" t="s">
        <v>213</v>
      </c>
      <c r="E68" s="212">
        <v>3</v>
      </c>
      <c r="F68" s="213"/>
      <c r="G68" s="213"/>
      <c r="H68" s="213"/>
      <c r="I68" s="213"/>
      <c r="J68" s="213"/>
      <c r="K68" s="213"/>
      <c r="L68" s="214"/>
      <c r="M68" s="202"/>
      <c r="N68" s="215"/>
      <c r="O68" s="213"/>
      <c r="P68" s="213"/>
      <c r="Q68" s="213"/>
      <c r="R68" s="213"/>
      <c r="S68" s="213"/>
      <c r="T68" s="214"/>
      <c r="U68" s="180"/>
      <c r="V68" s="215"/>
      <c r="W68" s="213"/>
      <c r="X68" s="213"/>
      <c r="Y68" s="216"/>
      <c r="Z68" s="214"/>
      <c r="AA68" s="181"/>
      <c r="AB68" s="215"/>
      <c r="AC68" s="213"/>
      <c r="AD68" s="213"/>
      <c r="AE68" s="216"/>
      <c r="AF68" s="216"/>
      <c r="AG68" s="216"/>
      <c r="AH68" s="216"/>
      <c r="AI68" s="216"/>
      <c r="AJ68" s="216"/>
      <c r="AK68" s="216"/>
      <c r="AL68" s="216"/>
      <c r="AM68" s="216"/>
      <c r="AN68" s="216"/>
      <c r="AO68" s="216"/>
      <c r="AP68" s="216"/>
      <c r="AQ68" s="216"/>
      <c r="AR68" s="216"/>
      <c r="AS68" s="216"/>
      <c r="AT68" s="216"/>
      <c r="AU68" s="216"/>
      <c r="AV68" s="213"/>
      <c r="AW68" s="217"/>
      <c r="AX68" s="181"/>
      <c r="AY68" s="218" t="s">
        <v>322</v>
      </c>
      <c r="AZ68" s="185"/>
      <c r="BA68" s="218"/>
    </row>
    <row r="69" spans="2:53" ht="15.6" x14ac:dyDescent="0.3">
      <c r="B69" s="203" t="s">
        <v>323</v>
      </c>
      <c r="C69" s="211"/>
      <c r="D69" s="212" t="s">
        <v>213</v>
      </c>
      <c r="E69" s="212">
        <v>3</v>
      </c>
      <c r="F69" s="213"/>
      <c r="G69" s="213"/>
      <c r="H69" s="213"/>
      <c r="I69" s="213"/>
      <c r="J69" s="213"/>
      <c r="K69" s="213"/>
      <c r="L69" s="214"/>
      <c r="M69" s="202"/>
      <c r="N69" s="215"/>
      <c r="O69" s="213"/>
      <c r="P69" s="213"/>
      <c r="Q69" s="213"/>
      <c r="R69" s="213"/>
      <c r="S69" s="213"/>
      <c r="T69" s="214"/>
      <c r="U69" s="180"/>
      <c r="V69" s="215"/>
      <c r="W69" s="213"/>
      <c r="X69" s="213"/>
      <c r="Y69" s="216"/>
      <c r="Z69" s="214"/>
      <c r="AA69" s="181"/>
      <c r="AB69" s="215"/>
      <c r="AC69" s="213"/>
      <c r="AD69" s="213"/>
      <c r="AE69" s="216"/>
      <c r="AF69" s="216"/>
      <c r="AG69" s="216"/>
      <c r="AH69" s="216"/>
      <c r="AI69" s="216"/>
      <c r="AJ69" s="216"/>
      <c r="AK69" s="216"/>
      <c r="AL69" s="216"/>
      <c r="AM69" s="216"/>
      <c r="AN69" s="216"/>
      <c r="AO69" s="216"/>
      <c r="AP69" s="216"/>
      <c r="AQ69" s="216"/>
      <c r="AR69" s="216"/>
      <c r="AS69" s="216"/>
      <c r="AT69" s="216"/>
      <c r="AU69" s="216"/>
      <c r="AV69" s="213"/>
      <c r="AW69" s="217"/>
      <c r="AX69" s="181"/>
      <c r="AY69" s="218" t="s">
        <v>324</v>
      </c>
      <c r="AZ69" s="185"/>
      <c r="BA69" s="218"/>
    </row>
    <row r="70" spans="2:53" ht="15.6" x14ac:dyDescent="0.3">
      <c r="B70" s="203" t="s">
        <v>325</v>
      </c>
      <c r="C70" s="211"/>
      <c r="D70" s="212" t="s">
        <v>213</v>
      </c>
      <c r="E70" s="212">
        <v>3</v>
      </c>
      <c r="F70" s="213"/>
      <c r="G70" s="213"/>
      <c r="H70" s="213"/>
      <c r="I70" s="213"/>
      <c r="J70" s="213"/>
      <c r="K70" s="213"/>
      <c r="L70" s="214"/>
      <c r="M70" s="202"/>
      <c r="N70" s="215"/>
      <c r="O70" s="213"/>
      <c r="P70" s="213"/>
      <c r="Q70" s="213"/>
      <c r="R70" s="213"/>
      <c r="S70" s="213"/>
      <c r="T70" s="214"/>
      <c r="U70" s="180"/>
      <c r="V70" s="215"/>
      <c r="W70" s="213"/>
      <c r="X70" s="213"/>
      <c r="Y70" s="216"/>
      <c r="Z70" s="214"/>
      <c r="AA70" s="181"/>
      <c r="AB70" s="215"/>
      <c r="AC70" s="213"/>
      <c r="AD70" s="213"/>
      <c r="AE70" s="216"/>
      <c r="AF70" s="216"/>
      <c r="AG70" s="216"/>
      <c r="AH70" s="216"/>
      <c r="AI70" s="216"/>
      <c r="AJ70" s="216"/>
      <c r="AK70" s="216"/>
      <c r="AL70" s="216"/>
      <c r="AM70" s="216"/>
      <c r="AN70" s="216"/>
      <c r="AO70" s="216"/>
      <c r="AP70" s="216"/>
      <c r="AQ70" s="216"/>
      <c r="AR70" s="216"/>
      <c r="AS70" s="216"/>
      <c r="AT70" s="216"/>
      <c r="AU70" s="216"/>
      <c r="AV70" s="213"/>
      <c r="AW70" s="217"/>
      <c r="AX70" s="181"/>
      <c r="AY70" s="218" t="s">
        <v>326</v>
      </c>
      <c r="AZ70" s="185"/>
      <c r="BA70" s="218"/>
    </row>
    <row r="71" spans="2:53" ht="15.6" x14ac:dyDescent="0.3">
      <c r="B71" s="203" t="s">
        <v>327</v>
      </c>
      <c r="C71" s="211"/>
      <c r="D71" s="212" t="s">
        <v>213</v>
      </c>
      <c r="E71" s="212">
        <v>3</v>
      </c>
      <c r="F71" s="213"/>
      <c r="G71" s="213"/>
      <c r="H71" s="213"/>
      <c r="I71" s="213"/>
      <c r="J71" s="213"/>
      <c r="K71" s="213"/>
      <c r="L71" s="214"/>
      <c r="M71" s="202"/>
      <c r="N71" s="215"/>
      <c r="O71" s="213"/>
      <c r="P71" s="213"/>
      <c r="Q71" s="213"/>
      <c r="R71" s="213"/>
      <c r="S71" s="213"/>
      <c r="T71" s="214"/>
      <c r="U71" s="180"/>
      <c r="V71" s="215"/>
      <c r="W71" s="213"/>
      <c r="X71" s="213"/>
      <c r="Y71" s="216"/>
      <c r="Z71" s="214"/>
      <c r="AA71" s="181"/>
      <c r="AB71" s="215"/>
      <c r="AC71" s="213"/>
      <c r="AD71" s="213"/>
      <c r="AE71" s="216"/>
      <c r="AF71" s="216"/>
      <c r="AG71" s="216"/>
      <c r="AH71" s="216"/>
      <c r="AI71" s="216"/>
      <c r="AJ71" s="216"/>
      <c r="AK71" s="216"/>
      <c r="AL71" s="216"/>
      <c r="AM71" s="216"/>
      <c r="AN71" s="216"/>
      <c r="AO71" s="216"/>
      <c r="AP71" s="216"/>
      <c r="AQ71" s="216"/>
      <c r="AR71" s="216"/>
      <c r="AS71" s="216"/>
      <c r="AT71" s="216"/>
      <c r="AU71" s="216"/>
      <c r="AV71" s="213"/>
      <c r="AW71" s="217"/>
      <c r="AX71" s="181"/>
      <c r="AY71" s="218" t="s">
        <v>328</v>
      </c>
      <c r="AZ71" s="185"/>
      <c r="BA71" s="218"/>
    </row>
    <row r="72" spans="2:53" ht="15.6" x14ac:dyDescent="0.3">
      <c r="B72" s="203" t="s">
        <v>329</v>
      </c>
      <c r="C72" s="211"/>
      <c r="D72" s="212" t="s">
        <v>213</v>
      </c>
      <c r="E72" s="212">
        <v>3</v>
      </c>
      <c r="F72" s="213"/>
      <c r="G72" s="213"/>
      <c r="H72" s="213"/>
      <c r="I72" s="213"/>
      <c r="J72" s="213"/>
      <c r="K72" s="213"/>
      <c r="L72" s="214"/>
      <c r="M72" s="202"/>
      <c r="N72" s="215"/>
      <c r="O72" s="213"/>
      <c r="P72" s="213"/>
      <c r="Q72" s="213"/>
      <c r="R72" s="213"/>
      <c r="S72" s="213"/>
      <c r="T72" s="214"/>
      <c r="U72" s="180"/>
      <c r="V72" s="215"/>
      <c r="W72" s="213"/>
      <c r="X72" s="213"/>
      <c r="Y72" s="216"/>
      <c r="Z72" s="214"/>
      <c r="AA72" s="181"/>
      <c r="AB72" s="215"/>
      <c r="AC72" s="213"/>
      <c r="AD72" s="213"/>
      <c r="AE72" s="216"/>
      <c r="AF72" s="216"/>
      <c r="AG72" s="216"/>
      <c r="AH72" s="216"/>
      <c r="AI72" s="216"/>
      <c r="AJ72" s="216"/>
      <c r="AK72" s="216"/>
      <c r="AL72" s="216"/>
      <c r="AM72" s="216"/>
      <c r="AN72" s="216"/>
      <c r="AO72" s="216"/>
      <c r="AP72" s="216"/>
      <c r="AQ72" s="216"/>
      <c r="AR72" s="216"/>
      <c r="AS72" s="216"/>
      <c r="AT72" s="216"/>
      <c r="AU72" s="216"/>
      <c r="AV72" s="213"/>
      <c r="AW72" s="217"/>
      <c r="AX72" s="181"/>
      <c r="AY72" s="218" t="s">
        <v>330</v>
      </c>
      <c r="AZ72" s="185"/>
      <c r="BA72" s="218"/>
    </row>
    <row r="73" spans="2:53" ht="15.6" x14ac:dyDescent="0.3">
      <c r="B73" s="203" t="s">
        <v>331</v>
      </c>
      <c r="C73" s="211"/>
      <c r="D73" s="212" t="s">
        <v>213</v>
      </c>
      <c r="E73" s="212">
        <v>3</v>
      </c>
      <c r="F73" s="213"/>
      <c r="G73" s="213"/>
      <c r="H73" s="213"/>
      <c r="I73" s="213"/>
      <c r="J73" s="213"/>
      <c r="K73" s="213"/>
      <c r="L73" s="214"/>
      <c r="M73" s="202"/>
      <c r="N73" s="215"/>
      <c r="O73" s="213"/>
      <c r="P73" s="213"/>
      <c r="Q73" s="213"/>
      <c r="R73" s="213"/>
      <c r="S73" s="213"/>
      <c r="T73" s="214"/>
      <c r="U73" s="180"/>
      <c r="V73" s="215"/>
      <c r="W73" s="213"/>
      <c r="X73" s="213"/>
      <c r="Y73" s="216"/>
      <c r="Z73" s="214"/>
      <c r="AA73" s="181"/>
      <c r="AB73" s="215"/>
      <c r="AC73" s="213"/>
      <c r="AD73" s="213"/>
      <c r="AE73" s="216"/>
      <c r="AF73" s="216"/>
      <c r="AG73" s="216"/>
      <c r="AH73" s="216"/>
      <c r="AI73" s="216"/>
      <c r="AJ73" s="216"/>
      <c r="AK73" s="216"/>
      <c r="AL73" s="216"/>
      <c r="AM73" s="216"/>
      <c r="AN73" s="216"/>
      <c r="AO73" s="216"/>
      <c r="AP73" s="216"/>
      <c r="AQ73" s="216"/>
      <c r="AR73" s="216"/>
      <c r="AS73" s="216"/>
      <c r="AT73" s="216"/>
      <c r="AU73" s="216"/>
      <c r="AV73" s="213"/>
      <c r="AW73" s="217"/>
      <c r="AX73" s="181"/>
      <c r="AY73" s="218" t="s">
        <v>332</v>
      </c>
      <c r="AZ73" s="185"/>
      <c r="BA73" s="218"/>
    </row>
    <row r="74" spans="2:53" ht="15.6" x14ac:dyDescent="0.3">
      <c r="B74" s="203" t="s">
        <v>333</v>
      </c>
      <c r="C74" s="211"/>
      <c r="D74" s="212" t="s">
        <v>213</v>
      </c>
      <c r="E74" s="212">
        <v>3</v>
      </c>
      <c r="F74" s="213"/>
      <c r="G74" s="213"/>
      <c r="H74" s="213"/>
      <c r="I74" s="213"/>
      <c r="J74" s="213"/>
      <c r="K74" s="213"/>
      <c r="L74" s="214"/>
      <c r="M74" s="202"/>
      <c r="N74" s="215"/>
      <c r="O74" s="213"/>
      <c r="P74" s="213"/>
      <c r="Q74" s="213"/>
      <c r="R74" s="213"/>
      <c r="S74" s="213"/>
      <c r="T74" s="214"/>
      <c r="U74" s="180"/>
      <c r="V74" s="215"/>
      <c r="W74" s="213"/>
      <c r="X74" s="213"/>
      <c r="Y74" s="216"/>
      <c r="Z74" s="214"/>
      <c r="AA74" s="181"/>
      <c r="AB74" s="215"/>
      <c r="AC74" s="213"/>
      <c r="AD74" s="213"/>
      <c r="AE74" s="216"/>
      <c r="AF74" s="216"/>
      <c r="AG74" s="216"/>
      <c r="AH74" s="216"/>
      <c r="AI74" s="216"/>
      <c r="AJ74" s="216"/>
      <c r="AK74" s="216"/>
      <c r="AL74" s="216"/>
      <c r="AM74" s="216"/>
      <c r="AN74" s="216"/>
      <c r="AO74" s="216"/>
      <c r="AP74" s="216"/>
      <c r="AQ74" s="216"/>
      <c r="AR74" s="216"/>
      <c r="AS74" s="216"/>
      <c r="AT74" s="216"/>
      <c r="AU74" s="216"/>
      <c r="AV74" s="213"/>
      <c r="AW74" s="217"/>
      <c r="AX74" s="181"/>
      <c r="AY74" s="218" t="s">
        <v>334</v>
      </c>
      <c r="AZ74" s="185"/>
      <c r="BA74" s="218"/>
    </row>
    <row r="75" spans="2:53" ht="15.6" x14ac:dyDescent="0.3">
      <c r="B75" s="203" t="s">
        <v>335</v>
      </c>
      <c r="C75" s="211"/>
      <c r="D75" s="212" t="s">
        <v>213</v>
      </c>
      <c r="E75" s="212">
        <v>3</v>
      </c>
      <c r="F75" s="213"/>
      <c r="G75" s="213"/>
      <c r="H75" s="213"/>
      <c r="I75" s="213"/>
      <c r="J75" s="213"/>
      <c r="K75" s="213"/>
      <c r="L75" s="214"/>
      <c r="M75" s="202"/>
      <c r="N75" s="215"/>
      <c r="O75" s="213"/>
      <c r="P75" s="213"/>
      <c r="Q75" s="213"/>
      <c r="R75" s="213"/>
      <c r="S75" s="213"/>
      <c r="T75" s="214"/>
      <c r="U75" s="180"/>
      <c r="V75" s="215"/>
      <c r="W75" s="213"/>
      <c r="X75" s="213"/>
      <c r="Y75" s="216"/>
      <c r="Z75" s="214"/>
      <c r="AA75" s="181"/>
      <c r="AB75" s="215"/>
      <c r="AC75" s="213"/>
      <c r="AD75" s="213"/>
      <c r="AE75" s="216"/>
      <c r="AF75" s="216"/>
      <c r="AG75" s="216"/>
      <c r="AH75" s="216"/>
      <c r="AI75" s="216"/>
      <c r="AJ75" s="216"/>
      <c r="AK75" s="216"/>
      <c r="AL75" s="216"/>
      <c r="AM75" s="216"/>
      <c r="AN75" s="216"/>
      <c r="AO75" s="216"/>
      <c r="AP75" s="216"/>
      <c r="AQ75" s="216"/>
      <c r="AR75" s="216"/>
      <c r="AS75" s="216"/>
      <c r="AT75" s="216"/>
      <c r="AU75" s="216"/>
      <c r="AV75" s="213"/>
      <c r="AW75" s="217"/>
      <c r="AX75" s="181"/>
      <c r="AY75" s="218" t="s">
        <v>336</v>
      </c>
      <c r="AZ75" s="185"/>
      <c r="BA75" s="218"/>
    </row>
    <row r="76" spans="2:53" ht="15.6" x14ac:dyDescent="0.3">
      <c r="B76" s="203" t="s">
        <v>337</v>
      </c>
      <c r="C76" s="211"/>
      <c r="D76" s="212" t="s">
        <v>213</v>
      </c>
      <c r="E76" s="212">
        <v>3</v>
      </c>
      <c r="F76" s="213"/>
      <c r="G76" s="213"/>
      <c r="H76" s="213"/>
      <c r="I76" s="213"/>
      <c r="J76" s="213"/>
      <c r="K76" s="213"/>
      <c r="L76" s="214"/>
      <c r="M76" s="202"/>
      <c r="N76" s="215"/>
      <c r="O76" s="213"/>
      <c r="P76" s="213"/>
      <c r="Q76" s="213"/>
      <c r="R76" s="213"/>
      <c r="S76" s="213"/>
      <c r="T76" s="214"/>
      <c r="U76" s="180"/>
      <c r="V76" s="215"/>
      <c r="W76" s="213"/>
      <c r="X76" s="213"/>
      <c r="Y76" s="216"/>
      <c r="Z76" s="214"/>
      <c r="AA76" s="181"/>
      <c r="AB76" s="215"/>
      <c r="AC76" s="213"/>
      <c r="AD76" s="213"/>
      <c r="AE76" s="216"/>
      <c r="AF76" s="216"/>
      <c r="AG76" s="216"/>
      <c r="AH76" s="216"/>
      <c r="AI76" s="216"/>
      <c r="AJ76" s="216"/>
      <c r="AK76" s="216"/>
      <c r="AL76" s="216"/>
      <c r="AM76" s="216"/>
      <c r="AN76" s="216"/>
      <c r="AO76" s="216"/>
      <c r="AP76" s="216"/>
      <c r="AQ76" s="216"/>
      <c r="AR76" s="216"/>
      <c r="AS76" s="216"/>
      <c r="AT76" s="216"/>
      <c r="AU76" s="216"/>
      <c r="AV76" s="213"/>
      <c r="AW76" s="217"/>
      <c r="AX76" s="181"/>
      <c r="AY76" s="218" t="s">
        <v>338</v>
      </c>
      <c r="AZ76" s="185"/>
      <c r="BA76" s="218"/>
    </row>
    <row r="77" spans="2:53" ht="15.6" x14ac:dyDescent="0.3">
      <c r="B77" s="203" t="s">
        <v>339</v>
      </c>
      <c r="C77" s="211"/>
      <c r="D77" s="212" t="s">
        <v>213</v>
      </c>
      <c r="E77" s="212">
        <v>3</v>
      </c>
      <c r="F77" s="213"/>
      <c r="G77" s="213"/>
      <c r="H77" s="213"/>
      <c r="I77" s="213"/>
      <c r="J77" s="213"/>
      <c r="K77" s="213"/>
      <c r="L77" s="214"/>
      <c r="M77" s="202"/>
      <c r="N77" s="215"/>
      <c r="O77" s="213"/>
      <c r="P77" s="213"/>
      <c r="Q77" s="213"/>
      <c r="R77" s="213"/>
      <c r="S77" s="213"/>
      <c r="T77" s="214"/>
      <c r="U77" s="180"/>
      <c r="V77" s="215"/>
      <c r="W77" s="213"/>
      <c r="X77" s="213"/>
      <c r="Y77" s="216"/>
      <c r="Z77" s="214"/>
      <c r="AA77" s="181"/>
      <c r="AB77" s="215"/>
      <c r="AC77" s="213"/>
      <c r="AD77" s="213"/>
      <c r="AE77" s="216"/>
      <c r="AF77" s="216"/>
      <c r="AG77" s="216"/>
      <c r="AH77" s="216"/>
      <c r="AI77" s="216"/>
      <c r="AJ77" s="216"/>
      <c r="AK77" s="216"/>
      <c r="AL77" s="216"/>
      <c r="AM77" s="216"/>
      <c r="AN77" s="216"/>
      <c r="AO77" s="216"/>
      <c r="AP77" s="216"/>
      <c r="AQ77" s="216"/>
      <c r="AR77" s="216"/>
      <c r="AS77" s="216"/>
      <c r="AT77" s="216"/>
      <c r="AU77" s="216"/>
      <c r="AV77" s="213"/>
      <c r="AW77" s="217"/>
      <c r="AX77" s="181"/>
      <c r="AY77" s="218" t="s">
        <v>340</v>
      </c>
      <c r="AZ77" s="185"/>
      <c r="BA77" s="218"/>
    </row>
    <row r="78" spans="2:53" ht="15.6" x14ac:dyDescent="0.3">
      <c r="B78" s="203" t="s">
        <v>341</v>
      </c>
      <c r="C78" s="211"/>
      <c r="D78" s="212" t="s">
        <v>213</v>
      </c>
      <c r="E78" s="212">
        <v>3</v>
      </c>
      <c r="F78" s="213"/>
      <c r="G78" s="213"/>
      <c r="H78" s="213"/>
      <c r="I78" s="213"/>
      <c r="J78" s="213"/>
      <c r="K78" s="213"/>
      <c r="L78" s="214"/>
      <c r="M78" s="202"/>
      <c r="N78" s="215"/>
      <c r="O78" s="213"/>
      <c r="P78" s="213"/>
      <c r="Q78" s="213"/>
      <c r="R78" s="213"/>
      <c r="S78" s="213"/>
      <c r="T78" s="214"/>
      <c r="U78" s="180"/>
      <c r="V78" s="215"/>
      <c r="W78" s="213"/>
      <c r="X78" s="213"/>
      <c r="Y78" s="216"/>
      <c r="Z78" s="214"/>
      <c r="AA78" s="181"/>
      <c r="AB78" s="215"/>
      <c r="AC78" s="213"/>
      <c r="AD78" s="213"/>
      <c r="AE78" s="216"/>
      <c r="AF78" s="216"/>
      <c r="AG78" s="216"/>
      <c r="AH78" s="216"/>
      <c r="AI78" s="216"/>
      <c r="AJ78" s="216"/>
      <c r="AK78" s="216"/>
      <c r="AL78" s="216"/>
      <c r="AM78" s="216"/>
      <c r="AN78" s="216"/>
      <c r="AO78" s="216"/>
      <c r="AP78" s="216"/>
      <c r="AQ78" s="216"/>
      <c r="AR78" s="216"/>
      <c r="AS78" s="216"/>
      <c r="AT78" s="216"/>
      <c r="AU78" s="216"/>
      <c r="AV78" s="213"/>
      <c r="AW78" s="217"/>
      <c r="AX78" s="181"/>
      <c r="AY78" s="218" t="s">
        <v>342</v>
      </c>
      <c r="AZ78" s="185"/>
      <c r="BA78" s="218"/>
    </row>
    <row r="79" spans="2:53" ht="15.6" x14ac:dyDescent="0.3">
      <c r="B79" s="203" t="s">
        <v>343</v>
      </c>
      <c r="C79" s="211"/>
      <c r="D79" s="212" t="s">
        <v>213</v>
      </c>
      <c r="E79" s="212">
        <v>3</v>
      </c>
      <c r="F79" s="213"/>
      <c r="G79" s="213"/>
      <c r="H79" s="213"/>
      <c r="I79" s="213"/>
      <c r="J79" s="213"/>
      <c r="K79" s="213"/>
      <c r="L79" s="214"/>
      <c r="M79" s="202"/>
      <c r="N79" s="215"/>
      <c r="O79" s="213"/>
      <c r="P79" s="213"/>
      <c r="Q79" s="213"/>
      <c r="R79" s="213"/>
      <c r="S79" s="213"/>
      <c r="T79" s="214"/>
      <c r="U79" s="180"/>
      <c r="V79" s="215"/>
      <c r="W79" s="213"/>
      <c r="X79" s="213"/>
      <c r="Y79" s="216"/>
      <c r="Z79" s="214"/>
      <c r="AA79" s="181"/>
      <c r="AB79" s="215"/>
      <c r="AC79" s="213"/>
      <c r="AD79" s="213"/>
      <c r="AE79" s="216"/>
      <c r="AF79" s="216"/>
      <c r="AG79" s="216"/>
      <c r="AH79" s="216"/>
      <c r="AI79" s="216"/>
      <c r="AJ79" s="216"/>
      <c r="AK79" s="216"/>
      <c r="AL79" s="216"/>
      <c r="AM79" s="216"/>
      <c r="AN79" s="216"/>
      <c r="AO79" s="216"/>
      <c r="AP79" s="216"/>
      <c r="AQ79" s="216"/>
      <c r="AR79" s="216"/>
      <c r="AS79" s="216"/>
      <c r="AT79" s="216"/>
      <c r="AU79" s="216"/>
      <c r="AV79" s="213"/>
      <c r="AW79" s="217"/>
      <c r="AX79" s="181"/>
      <c r="AY79" s="218" t="s">
        <v>344</v>
      </c>
      <c r="AZ79" s="185"/>
      <c r="BA79" s="218"/>
    </row>
    <row r="80" spans="2:53" ht="15.6" x14ac:dyDescent="0.3">
      <c r="B80" s="203" t="s">
        <v>345</v>
      </c>
      <c r="C80" s="211"/>
      <c r="D80" s="212" t="s">
        <v>213</v>
      </c>
      <c r="E80" s="212">
        <v>3</v>
      </c>
      <c r="F80" s="213"/>
      <c r="G80" s="213"/>
      <c r="H80" s="213"/>
      <c r="I80" s="213"/>
      <c r="J80" s="213"/>
      <c r="K80" s="213"/>
      <c r="L80" s="214"/>
      <c r="M80" s="202"/>
      <c r="N80" s="215"/>
      <c r="O80" s="213"/>
      <c r="P80" s="213"/>
      <c r="Q80" s="213"/>
      <c r="R80" s="213"/>
      <c r="S80" s="213"/>
      <c r="T80" s="214"/>
      <c r="U80" s="180"/>
      <c r="V80" s="215"/>
      <c r="W80" s="213"/>
      <c r="X80" s="213"/>
      <c r="Y80" s="216"/>
      <c r="Z80" s="214"/>
      <c r="AA80" s="181"/>
      <c r="AB80" s="215"/>
      <c r="AC80" s="213"/>
      <c r="AD80" s="213"/>
      <c r="AE80" s="216"/>
      <c r="AF80" s="216"/>
      <c r="AG80" s="216"/>
      <c r="AH80" s="216"/>
      <c r="AI80" s="216"/>
      <c r="AJ80" s="216"/>
      <c r="AK80" s="216"/>
      <c r="AL80" s="216"/>
      <c r="AM80" s="216"/>
      <c r="AN80" s="216"/>
      <c r="AO80" s="216"/>
      <c r="AP80" s="216"/>
      <c r="AQ80" s="216"/>
      <c r="AR80" s="216"/>
      <c r="AS80" s="216"/>
      <c r="AT80" s="216"/>
      <c r="AU80" s="216"/>
      <c r="AV80" s="213"/>
      <c r="AW80" s="217"/>
      <c r="AX80" s="181"/>
      <c r="AY80" s="218" t="s">
        <v>346</v>
      </c>
      <c r="AZ80" s="185"/>
      <c r="BA80" s="218"/>
    </row>
    <row r="81" spans="2:53" ht="15.6" x14ac:dyDescent="0.3">
      <c r="B81" s="203" t="s">
        <v>347</v>
      </c>
      <c r="C81" s="211"/>
      <c r="D81" s="212" t="s">
        <v>213</v>
      </c>
      <c r="E81" s="212">
        <v>3</v>
      </c>
      <c r="F81" s="213"/>
      <c r="G81" s="213"/>
      <c r="H81" s="213"/>
      <c r="I81" s="213"/>
      <c r="J81" s="213"/>
      <c r="K81" s="213"/>
      <c r="L81" s="214"/>
      <c r="M81" s="202"/>
      <c r="N81" s="215"/>
      <c r="O81" s="213"/>
      <c r="P81" s="213"/>
      <c r="Q81" s="213"/>
      <c r="R81" s="213"/>
      <c r="S81" s="213"/>
      <c r="T81" s="214"/>
      <c r="U81" s="180"/>
      <c r="V81" s="215"/>
      <c r="W81" s="213"/>
      <c r="X81" s="213"/>
      <c r="Y81" s="216"/>
      <c r="Z81" s="214"/>
      <c r="AA81" s="181"/>
      <c r="AB81" s="215"/>
      <c r="AC81" s="213"/>
      <c r="AD81" s="213"/>
      <c r="AE81" s="216"/>
      <c r="AF81" s="216"/>
      <c r="AG81" s="216"/>
      <c r="AH81" s="216"/>
      <c r="AI81" s="216"/>
      <c r="AJ81" s="216"/>
      <c r="AK81" s="216"/>
      <c r="AL81" s="216"/>
      <c r="AM81" s="216"/>
      <c r="AN81" s="216"/>
      <c r="AO81" s="216"/>
      <c r="AP81" s="216"/>
      <c r="AQ81" s="216"/>
      <c r="AR81" s="216"/>
      <c r="AS81" s="216"/>
      <c r="AT81" s="216"/>
      <c r="AU81" s="216"/>
      <c r="AV81" s="213"/>
      <c r="AW81" s="217"/>
      <c r="AX81" s="181"/>
      <c r="AY81" s="218" t="s">
        <v>348</v>
      </c>
      <c r="AZ81" s="185"/>
      <c r="BA81" s="218"/>
    </row>
    <row r="82" spans="2:53" ht="15.6" x14ac:dyDescent="0.3">
      <c r="B82" s="203" t="s">
        <v>349</v>
      </c>
      <c r="C82" s="211"/>
      <c r="D82" s="212" t="s">
        <v>213</v>
      </c>
      <c r="E82" s="212">
        <v>3</v>
      </c>
      <c r="F82" s="213"/>
      <c r="G82" s="213"/>
      <c r="H82" s="213"/>
      <c r="I82" s="213"/>
      <c r="J82" s="213"/>
      <c r="K82" s="213"/>
      <c r="L82" s="214"/>
      <c r="M82" s="202"/>
      <c r="N82" s="215"/>
      <c r="O82" s="213"/>
      <c r="P82" s="213"/>
      <c r="Q82" s="213"/>
      <c r="R82" s="213"/>
      <c r="S82" s="213"/>
      <c r="T82" s="214"/>
      <c r="U82" s="180"/>
      <c r="V82" s="215"/>
      <c r="W82" s="213"/>
      <c r="X82" s="213"/>
      <c r="Y82" s="216"/>
      <c r="Z82" s="214"/>
      <c r="AA82" s="181"/>
      <c r="AB82" s="215"/>
      <c r="AC82" s="213"/>
      <c r="AD82" s="213"/>
      <c r="AE82" s="216"/>
      <c r="AF82" s="216"/>
      <c r="AG82" s="216"/>
      <c r="AH82" s="216"/>
      <c r="AI82" s="216"/>
      <c r="AJ82" s="216"/>
      <c r="AK82" s="216"/>
      <c r="AL82" s="216"/>
      <c r="AM82" s="216"/>
      <c r="AN82" s="216"/>
      <c r="AO82" s="216"/>
      <c r="AP82" s="216"/>
      <c r="AQ82" s="216"/>
      <c r="AR82" s="216"/>
      <c r="AS82" s="216"/>
      <c r="AT82" s="216"/>
      <c r="AU82" s="216"/>
      <c r="AV82" s="213"/>
      <c r="AW82" s="217"/>
      <c r="AX82" s="181"/>
      <c r="AY82" s="218" t="s">
        <v>350</v>
      </c>
      <c r="AZ82" s="185"/>
      <c r="BA82" s="218"/>
    </row>
    <row r="83" spans="2:53" ht="15.6" x14ac:dyDescent="0.3">
      <c r="B83" s="203" t="s">
        <v>351</v>
      </c>
      <c r="C83" s="211"/>
      <c r="D83" s="212" t="s">
        <v>213</v>
      </c>
      <c r="E83" s="212">
        <v>3</v>
      </c>
      <c r="F83" s="213"/>
      <c r="G83" s="213"/>
      <c r="H83" s="213"/>
      <c r="I83" s="213"/>
      <c r="J83" s="213"/>
      <c r="K83" s="213"/>
      <c r="L83" s="214"/>
      <c r="M83" s="202"/>
      <c r="N83" s="215"/>
      <c r="O83" s="213"/>
      <c r="P83" s="213"/>
      <c r="Q83" s="213"/>
      <c r="R83" s="213"/>
      <c r="S83" s="213"/>
      <c r="T83" s="214"/>
      <c r="U83" s="180"/>
      <c r="V83" s="215"/>
      <c r="W83" s="213"/>
      <c r="X83" s="213"/>
      <c r="Y83" s="216"/>
      <c r="Z83" s="214"/>
      <c r="AA83" s="181"/>
      <c r="AB83" s="215"/>
      <c r="AC83" s="213"/>
      <c r="AD83" s="213"/>
      <c r="AE83" s="216"/>
      <c r="AF83" s="216"/>
      <c r="AG83" s="216"/>
      <c r="AH83" s="216"/>
      <c r="AI83" s="216"/>
      <c r="AJ83" s="216"/>
      <c r="AK83" s="216"/>
      <c r="AL83" s="216"/>
      <c r="AM83" s="216"/>
      <c r="AN83" s="216"/>
      <c r="AO83" s="216"/>
      <c r="AP83" s="216"/>
      <c r="AQ83" s="216"/>
      <c r="AR83" s="216"/>
      <c r="AS83" s="216"/>
      <c r="AT83" s="216"/>
      <c r="AU83" s="216"/>
      <c r="AV83" s="213"/>
      <c r="AW83" s="217"/>
      <c r="AX83" s="181"/>
      <c r="AY83" s="218" t="s">
        <v>352</v>
      </c>
      <c r="AZ83" s="185"/>
      <c r="BA83" s="218"/>
    </row>
    <row r="84" spans="2:53" ht="15.6" x14ac:dyDescent="0.3">
      <c r="B84" s="203" t="s">
        <v>353</v>
      </c>
      <c r="C84" s="211"/>
      <c r="D84" s="212" t="s">
        <v>213</v>
      </c>
      <c r="E84" s="212">
        <v>3</v>
      </c>
      <c r="F84" s="213"/>
      <c r="G84" s="213"/>
      <c r="H84" s="213"/>
      <c r="I84" s="213"/>
      <c r="J84" s="213"/>
      <c r="K84" s="213"/>
      <c r="L84" s="214"/>
      <c r="M84" s="202"/>
      <c r="N84" s="215"/>
      <c r="O84" s="213"/>
      <c r="P84" s="213"/>
      <c r="Q84" s="213"/>
      <c r="R84" s="213"/>
      <c r="S84" s="213"/>
      <c r="T84" s="214"/>
      <c r="U84" s="180"/>
      <c r="V84" s="215"/>
      <c r="W84" s="213"/>
      <c r="X84" s="213"/>
      <c r="Y84" s="216"/>
      <c r="Z84" s="214"/>
      <c r="AA84" s="181"/>
      <c r="AB84" s="215"/>
      <c r="AC84" s="213"/>
      <c r="AD84" s="213"/>
      <c r="AE84" s="216"/>
      <c r="AF84" s="216"/>
      <c r="AG84" s="216"/>
      <c r="AH84" s="216"/>
      <c r="AI84" s="216"/>
      <c r="AJ84" s="216"/>
      <c r="AK84" s="216"/>
      <c r="AL84" s="216"/>
      <c r="AM84" s="216"/>
      <c r="AN84" s="216"/>
      <c r="AO84" s="216"/>
      <c r="AP84" s="216"/>
      <c r="AQ84" s="216"/>
      <c r="AR84" s="216"/>
      <c r="AS84" s="216"/>
      <c r="AT84" s="216"/>
      <c r="AU84" s="216"/>
      <c r="AV84" s="213"/>
      <c r="AW84" s="217"/>
      <c r="AX84" s="181"/>
      <c r="AY84" s="218" t="s">
        <v>354</v>
      </c>
      <c r="AZ84" s="185"/>
      <c r="BA84" s="218"/>
    </row>
    <row r="85" spans="2:53" ht="15.6" x14ac:dyDescent="0.3">
      <c r="B85" s="203" t="s">
        <v>355</v>
      </c>
      <c r="C85" s="211"/>
      <c r="D85" s="212" t="s">
        <v>213</v>
      </c>
      <c r="E85" s="212">
        <v>3</v>
      </c>
      <c r="F85" s="213"/>
      <c r="G85" s="213"/>
      <c r="H85" s="213"/>
      <c r="I85" s="213"/>
      <c r="J85" s="213"/>
      <c r="K85" s="213"/>
      <c r="L85" s="214"/>
      <c r="M85" s="202"/>
      <c r="N85" s="215"/>
      <c r="O85" s="213"/>
      <c r="P85" s="213"/>
      <c r="Q85" s="213"/>
      <c r="R85" s="213"/>
      <c r="S85" s="213"/>
      <c r="T85" s="214"/>
      <c r="U85" s="180"/>
      <c r="V85" s="215"/>
      <c r="W85" s="213"/>
      <c r="X85" s="213"/>
      <c r="Y85" s="216"/>
      <c r="Z85" s="214"/>
      <c r="AA85" s="181"/>
      <c r="AB85" s="215"/>
      <c r="AC85" s="213"/>
      <c r="AD85" s="213"/>
      <c r="AE85" s="216"/>
      <c r="AF85" s="216"/>
      <c r="AG85" s="216"/>
      <c r="AH85" s="216"/>
      <c r="AI85" s="216"/>
      <c r="AJ85" s="216"/>
      <c r="AK85" s="216"/>
      <c r="AL85" s="216"/>
      <c r="AM85" s="216"/>
      <c r="AN85" s="216"/>
      <c r="AO85" s="216"/>
      <c r="AP85" s="216"/>
      <c r="AQ85" s="216"/>
      <c r="AR85" s="216"/>
      <c r="AS85" s="216"/>
      <c r="AT85" s="216"/>
      <c r="AU85" s="216"/>
      <c r="AV85" s="213"/>
      <c r="AW85" s="217"/>
      <c r="AX85" s="181"/>
      <c r="AY85" s="218" t="s">
        <v>356</v>
      </c>
      <c r="AZ85" s="185"/>
      <c r="BA85" s="218"/>
    </row>
    <row r="86" spans="2:53" ht="15.6" x14ac:dyDescent="0.3">
      <c r="B86" s="203" t="s">
        <v>357</v>
      </c>
      <c r="C86" s="211"/>
      <c r="D86" s="212" t="s">
        <v>213</v>
      </c>
      <c r="E86" s="212">
        <v>3</v>
      </c>
      <c r="F86" s="213"/>
      <c r="G86" s="213"/>
      <c r="H86" s="213"/>
      <c r="I86" s="213"/>
      <c r="J86" s="213"/>
      <c r="K86" s="213"/>
      <c r="L86" s="214"/>
      <c r="M86" s="202"/>
      <c r="N86" s="215"/>
      <c r="O86" s="213"/>
      <c r="P86" s="213"/>
      <c r="Q86" s="213"/>
      <c r="R86" s="213"/>
      <c r="S86" s="213"/>
      <c r="T86" s="214"/>
      <c r="U86" s="180"/>
      <c r="V86" s="215"/>
      <c r="W86" s="213"/>
      <c r="X86" s="213"/>
      <c r="Y86" s="216"/>
      <c r="Z86" s="214"/>
      <c r="AA86" s="181"/>
      <c r="AB86" s="215"/>
      <c r="AC86" s="213"/>
      <c r="AD86" s="213"/>
      <c r="AE86" s="216"/>
      <c r="AF86" s="216"/>
      <c r="AG86" s="216"/>
      <c r="AH86" s="216"/>
      <c r="AI86" s="216"/>
      <c r="AJ86" s="216"/>
      <c r="AK86" s="216"/>
      <c r="AL86" s="216"/>
      <c r="AM86" s="216"/>
      <c r="AN86" s="216"/>
      <c r="AO86" s="216"/>
      <c r="AP86" s="216"/>
      <c r="AQ86" s="216"/>
      <c r="AR86" s="216"/>
      <c r="AS86" s="216"/>
      <c r="AT86" s="216"/>
      <c r="AU86" s="216"/>
      <c r="AV86" s="213"/>
      <c r="AW86" s="217"/>
      <c r="AX86" s="181"/>
      <c r="AY86" s="218" t="s">
        <v>358</v>
      </c>
      <c r="AZ86" s="185"/>
      <c r="BA86" s="218"/>
    </row>
    <row r="87" spans="2:53" ht="15.6" x14ac:dyDescent="0.3">
      <c r="B87" s="203" t="s">
        <v>359</v>
      </c>
      <c r="C87" s="211"/>
      <c r="D87" s="212" t="s">
        <v>213</v>
      </c>
      <c r="E87" s="212">
        <v>3</v>
      </c>
      <c r="F87" s="213"/>
      <c r="G87" s="213"/>
      <c r="H87" s="213"/>
      <c r="I87" s="213"/>
      <c r="J87" s="213"/>
      <c r="K87" s="213"/>
      <c r="L87" s="214"/>
      <c r="M87" s="202"/>
      <c r="N87" s="215"/>
      <c r="O87" s="213"/>
      <c r="P87" s="213"/>
      <c r="Q87" s="213"/>
      <c r="R87" s="213"/>
      <c r="S87" s="213"/>
      <c r="T87" s="214"/>
      <c r="U87" s="180"/>
      <c r="V87" s="215"/>
      <c r="W87" s="213"/>
      <c r="X87" s="213"/>
      <c r="Y87" s="216"/>
      <c r="Z87" s="214"/>
      <c r="AA87" s="181"/>
      <c r="AB87" s="215"/>
      <c r="AC87" s="213"/>
      <c r="AD87" s="213"/>
      <c r="AE87" s="216"/>
      <c r="AF87" s="216"/>
      <c r="AG87" s="216"/>
      <c r="AH87" s="216"/>
      <c r="AI87" s="216"/>
      <c r="AJ87" s="216"/>
      <c r="AK87" s="216"/>
      <c r="AL87" s="216"/>
      <c r="AM87" s="216"/>
      <c r="AN87" s="216"/>
      <c r="AO87" s="216"/>
      <c r="AP87" s="216"/>
      <c r="AQ87" s="216"/>
      <c r="AR87" s="216"/>
      <c r="AS87" s="216"/>
      <c r="AT87" s="216"/>
      <c r="AU87" s="216"/>
      <c r="AV87" s="213"/>
      <c r="AW87" s="217"/>
      <c r="AX87" s="181"/>
      <c r="AY87" s="218" t="s">
        <v>360</v>
      </c>
      <c r="AZ87" s="185"/>
      <c r="BA87" s="218"/>
    </row>
    <row r="88" spans="2:53" ht="15.6" x14ac:dyDescent="0.3">
      <c r="B88" s="203" t="s">
        <v>361</v>
      </c>
      <c r="C88" s="211"/>
      <c r="D88" s="212" t="s">
        <v>213</v>
      </c>
      <c r="E88" s="212">
        <v>3</v>
      </c>
      <c r="F88" s="213"/>
      <c r="G88" s="213"/>
      <c r="H88" s="213"/>
      <c r="I88" s="213"/>
      <c r="J88" s="213"/>
      <c r="K88" s="213"/>
      <c r="L88" s="214"/>
      <c r="M88" s="202"/>
      <c r="N88" s="215"/>
      <c r="O88" s="213"/>
      <c r="P88" s="213"/>
      <c r="Q88" s="213"/>
      <c r="R88" s="213"/>
      <c r="S88" s="213"/>
      <c r="T88" s="214"/>
      <c r="U88" s="180"/>
      <c r="V88" s="215"/>
      <c r="W88" s="213"/>
      <c r="X88" s="213"/>
      <c r="Y88" s="216"/>
      <c r="Z88" s="214"/>
      <c r="AA88" s="181"/>
      <c r="AB88" s="215"/>
      <c r="AC88" s="213"/>
      <c r="AD88" s="213"/>
      <c r="AE88" s="216"/>
      <c r="AF88" s="216"/>
      <c r="AG88" s="216"/>
      <c r="AH88" s="216"/>
      <c r="AI88" s="216"/>
      <c r="AJ88" s="216"/>
      <c r="AK88" s="216"/>
      <c r="AL88" s="216"/>
      <c r="AM88" s="216"/>
      <c r="AN88" s="216"/>
      <c r="AO88" s="216"/>
      <c r="AP88" s="216"/>
      <c r="AQ88" s="216"/>
      <c r="AR88" s="216"/>
      <c r="AS88" s="216"/>
      <c r="AT88" s="216"/>
      <c r="AU88" s="216"/>
      <c r="AV88" s="213"/>
      <c r="AW88" s="217"/>
      <c r="AX88" s="181"/>
      <c r="AY88" s="218" t="s">
        <v>362</v>
      </c>
      <c r="AZ88" s="185"/>
      <c r="BA88" s="218"/>
    </row>
    <row r="89" spans="2:53" ht="15.6" x14ac:dyDescent="0.3">
      <c r="B89" s="203" t="s">
        <v>363</v>
      </c>
      <c r="C89" s="211"/>
      <c r="D89" s="212" t="s">
        <v>213</v>
      </c>
      <c r="E89" s="212">
        <v>3</v>
      </c>
      <c r="F89" s="213"/>
      <c r="G89" s="213"/>
      <c r="H89" s="213"/>
      <c r="I89" s="213"/>
      <c r="J89" s="213"/>
      <c r="K89" s="213"/>
      <c r="L89" s="214"/>
      <c r="M89" s="202"/>
      <c r="N89" s="215"/>
      <c r="O89" s="213"/>
      <c r="P89" s="213"/>
      <c r="Q89" s="213"/>
      <c r="R89" s="213"/>
      <c r="S89" s="213"/>
      <c r="T89" s="214"/>
      <c r="U89" s="180"/>
      <c r="V89" s="215"/>
      <c r="W89" s="213"/>
      <c r="X89" s="213"/>
      <c r="Y89" s="216"/>
      <c r="Z89" s="214"/>
      <c r="AA89" s="181"/>
      <c r="AB89" s="215"/>
      <c r="AC89" s="213"/>
      <c r="AD89" s="213"/>
      <c r="AE89" s="216"/>
      <c r="AF89" s="216"/>
      <c r="AG89" s="216"/>
      <c r="AH89" s="216"/>
      <c r="AI89" s="216"/>
      <c r="AJ89" s="216"/>
      <c r="AK89" s="216"/>
      <c r="AL89" s="216"/>
      <c r="AM89" s="216"/>
      <c r="AN89" s="216"/>
      <c r="AO89" s="216"/>
      <c r="AP89" s="216"/>
      <c r="AQ89" s="216"/>
      <c r="AR89" s="216"/>
      <c r="AS89" s="216"/>
      <c r="AT89" s="216"/>
      <c r="AU89" s="216"/>
      <c r="AV89" s="213"/>
      <c r="AW89" s="217"/>
      <c r="AX89" s="181"/>
      <c r="AY89" s="218" t="s">
        <v>364</v>
      </c>
      <c r="AZ89" s="185"/>
      <c r="BA89" s="218"/>
    </row>
    <row r="90" spans="2:53" ht="15.6" x14ac:dyDescent="0.3">
      <c r="B90" s="203" t="s">
        <v>365</v>
      </c>
      <c r="C90" s="211"/>
      <c r="D90" s="212" t="s">
        <v>213</v>
      </c>
      <c r="E90" s="212">
        <v>3</v>
      </c>
      <c r="F90" s="213"/>
      <c r="G90" s="213"/>
      <c r="H90" s="213"/>
      <c r="I90" s="213"/>
      <c r="J90" s="213"/>
      <c r="K90" s="213"/>
      <c r="L90" s="214"/>
      <c r="M90" s="202"/>
      <c r="N90" s="215"/>
      <c r="O90" s="213"/>
      <c r="P90" s="213"/>
      <c r="Q90" s="213"/>
      <c r="R90" s="213"/>
      <c r="S90" s="213"/>
      <c r="T90" s="214"/>
      <c r="U90" s="180"/>
      <c r="V90" s="215"/>
      <c r="W90" s="213"/>
      <c r="X90" s="213"/>
      <c r="Y90" s="216"/>
      <c r="Z90" s="214"/>
      <c r="AA90" s="181"/>
      <c r="AB90" s="215"/>
      <c r="AC90" s="213"/>
      <c r="AD90" s="213"/>
      <c r="AE90" s="216"/>
      <c r="AF90" s="216"/>
      <c r="AG90" s="216"/>
      <c r="AH90" s="216"/>
      <c r="AI90" s="216"/>
      <c r="AJ90" s="216"/>
      <c r="AK90" s="216"/>
      <c r="AL90" s="216"/>
      <c r="AM90" s="216"/>
      <c r="AN90" s="216"/>
      <c r="AO90" s="216"/>
      <c r="AP90" s="216"/>
      <c r="AQ90" s="216"/>
      <c r="AR90" s="216"/>
      <c r="AS90" s="216"/>
      <c r="AT90" s="216"/>
      <c r="AU90" s="216"/>
      <c r="AV90" s="213"/>
      <c r="AW90" s="217"/>
      <c r="AX90" s="181"/>
      <c r="AY90" s="218" t="s">
        <v>366</v>
      </c>
      <c r="AZ90" s="185"/>
      <c r="BA90" s="218"/>
    </row>
    <row r="91" spans="2:53" ht="15.6" x14ac:dyDescent="0.3">
      <c r="B91" s="203" t="s">
        <v>367</v>
      </c>
      <c r="C91" s="211"/>
      <c r="D91" s="212" t="s">
        <v>213</v>
      </c>
      <c r="E91" s="212">
        <v>3</v>
      </c>
      <c r="F91" s="213"/>
      <c r="G91" s="213"/>
      <c r="H91" s="213"/>
      <c r="I91" s="213"/>
      <c r="J91" s="213"/>
      <c r="K91" s="213"/>
      <c r="L91" s="214"/>
      <c r="M91" s="202"/>
      <c r="N91" s="215"/>
      <c r="O91" s="213"/>
      <c r="P91" s="213"/>
      <c r="Q91" s="213"/>
      <c r="R91" s="213"/>
      <c r="S91" s="213"/>
      <c r="T91" s="214"/>
      <c r="U91" s="180"/>
      <c r="V91" s="215"/>
      <c r="W91" s="213"/>
      <c r="X91" s="213"/>
      <c r="Y91" s="216"/>
      <c r="Z91" s="214"/>
      <c r="AA91" s="181"/>
      <c r="AB91" s="215"/>
      <c r="AC91" s="213"/>
      <c r="AD91" s="213"/>
      <c r="AE91" s="216"/>
      <c r="AF91" s="216"/>
      <c r="AG91" s="216"/>
      <c r="AH91" s="216"/>
      <c r="AI91" s="216"/>
      <c r="AJ91" s="216"/>
      <c r="AK91" s="216"/>
      <c r="AL91" s="216"/>
      <c r="AM91" s="216"/>
      <c r="AN91" s="216"/>
      <c r="AO91" s="216"/>
      <c r="AP91" s="216"/>
      <c r="AQ91" s="216"/>
      <c r="AR91" s="216"/>
      <c r="AS91" s="216"/>
      <c r="AT91" s="216"/>
      <c r="AU91" s="216"/>
      <c r="AV91" s="213"/>
      <c r="AW91" s="217"/>
      <c r="AX91" s="181"/>
      <c r="AY91" s="218" t="s">
        <v>368</v>
      </c>
      <c r="AZ91" s="185"/>
      <c r="BA91" s="218"/>
    </row>
    <row r="92" spans="2:53" ht="15.6" x14ac:dyDescent="0.3">
      <c r="B92" s="203" t="s">
        <v>369</v>
      </c>
      <c r="C92" s="211"/>
      <c r="D92" s="212" t="s">
        <v>213</v>
      </c>
      <c r="E92" s="212">
        <v>3</v>
      </c>
      <c r="F92" s="213"/>
      <c r="G92" s="213"/>
      <c r="H92" s="213"/>
      <c r="I92" s="213"/>
      <c r="J92" s="213"/>
      <c r="K92" s="213"/>
      <c r="L92" s="214"/>
      <c r="M92" s="202"/>
      <c r="N92" s="215"/>
      <c r="O92" s="213"/>
      <c r="P92" s="213"/>
      <c r="Q92" s="213"/>
      <c r="R92" s="213"/>
      <c r="S92" s="213"/>
      <c r="T92" s="214"/>
      <c r="U92" s="180"/>
      <c r="V92" s="215"/>
      <c r="W92" s="213"/>
      <c r="X92" s="213"/>
      <c r="Y92" s="216"/>
      <c r="Z92" s="214"/>
      <c r="AA92" s="181"/>
      <c r="AB92" s="215"/>
      <c r="AC92" s="213"/>
      <c r="AD92" s="213"/>
      <c r="AE92" s="216"/>
      <c r="AF92" s="216"/>
      <c r="AG92" s="216"/>
      <c r="AH92" s="216"/>
      <c r="AI92" s="216"/>
      <c r="AJ92" s="216"/>
      <c r="AK92" s="216"/>
      <c r="AL92" s="216"/>
      <c r="AM92" s="216"/>
      <c r="AN92" s="216"/>
      <c r="AO92" s="216"/>
      <c r="AP92" s="216"/>
      <c r="AQ92" s="216"/>
      <c r="AR92" s="216"/>
      <c r="AS92" s="216"/>
      <c r="AT92" s="216"/>
      <c r="AU92" s="216"/>
      <c r="AV92" s="213"/>
      <c r="AW92" s="217"/>
      <c r="AX92" s="181"/>
      <c r="AY92" s="218" t="s">
        <v>370</v>
      </c>
      <c r="AZ92" s="185"/>
      <c r="BA92" s="218"/>
    </row>
    <row r="93" spans="2:53" ht="15.6" x14ac:dyDescent="0.3">
      <c r="B93" s="203" t="s">
        <v>371</v>
      </c>
      <c r="C93" s="211"/>
      <c r="D93" s="212" t="s">
        <v>213</v>
      </c>
      <c r="E93" s="212">
        <v>3</v>
      </c>
      <c r="F93" s="213"/>
      <c r="G93" s="213"/>
      <c r="H93" s="213"/>
      <c r="I93" s="213"/>
      <c r="J93" s="213"/>
      <c r="K93" s="213"/>
      <c r="L93" s="214"/>
      <c r="M93" s="202"/>
      <c r="N93" s="215"/>
      <c r="O93" s="213"/>
      <c r="P93" s="213"/>
      <c r="Q93" s="213"/>
      <c r="R93" s="213"/>
      <c r="S93" s="213"/>
      <c r="T93" s="214"/>
      <c r="U93" s="180"/>
      <c r="V93" s="215"/>
      <c r="W93" s="213"/>
      <c r="X93" s="213"/>
      <c r="Y93" s="216"/>
      <c r="Z93" s="214"/>
      <c r="AA93" s="181"/>
      <c r="AB93" s="215"/>
      <c r="AC93" s="213"/>
      <c r="AD93" s="213"/>
      <c r="AE93" s="216"/>
      <c r="AF93" s="216"/>
      <c r="AG93" s="216"/>
      <c r="AH93" s="216"/>
      <c r="AI93" s="216"/>
      <c r="AJ93" s="216"/>
      <c r="AK93" s="216"/>
      <c r="AL93" s="216"/>
      <c r="AM93" s="216"/>
      <c r="AN93" s="216"/>
      <c r="AO93" s="216"/>
      <c r="AP93" s="216"/>
      <c r="AQ93" s="216"/>
      <c r="AR93" s="216"/>
      <c r="AS93" s="216"/>
      <c r="AT93" s="216"/>
      <c r="AU93" s="216"/>
      <c r="AV93" s="213"/>
      <c r="AW93" s="217"/>
      <c r="AX93" s="181"/>
      <c r="AY93" s="218" t="s">
        <v>372</v>
      </c>
      <c r="AZ93" s="185"/>
      <c r="BA93" s="218"/>
    </row>
    <row r="94" spans="2:53" ht="15.6" x14ac:dyDescent="0.3">
      <c r="B94" s="203" t="s">
        <v>373</v>
      </c>
      <c r="C94" s="211"/>
      <c r="D94" s="212" t="s">
        <v>213</v>
      </c>
      <c r="E94" s="212">
        <v>3</v>
      </c>
      <c r="F94" s="213"/>
      <c r="G94" s="213"/>
      <c r="H94" s="213"/>
      <c r="I94" s="213"/>
      <c r="J94" s="213"/>
      <c r="K94" s="213"/>
      <c r="L94" s="214"/>
      <c r="M94" s="202"/>
      <c r="N94" s="215"/>
      <c r="O94" s="213"/>
      <c r="P94" s="213"/>
      <c r="Q94" s="213"/>
      <c r="R94" s="213"/>
      <c r="S94" s="213"/>
      <c r="T94" s="214"/>
      <c r="U94" s="180"/>
      <c r="V94" s="215"/>
      <c r="W94" s="213"/>
      <c r="X94" s="213"/>
      <c r="Y94" s="216"/>
      <c r="Z94" s="214"/>
      <c r="AA94" s="181"/>
      <c r="AB94" s="215"/>
      <c r="AC94" s="213"/>
      <c r="AD94" s="213"/>
      <c r="AE94" s="216"/>
      <c r="AF94" s="216"/>
      <c r="AG94" s="216"/>
      <c r="AH94" s="216"/>
      <c r="AI94" s="216"/>
      <c r="AJ94" s="216"/>
      <c r="AK94" s="216"/>
      <c r="AL94" s="216"/>
      <c r="AM94" s="216"/>
      <c r="AN94" s="216"/>
      <c r="AO94" s="216"/>
      <c r="AP94" s="216"/>
      <c r="AQ94" s="216"/>
      <c r="AR94" s="216"/>
      <c r="AS94" s="216"/>
      <c r="AT94" s="216"/>
      <c r="AU94" s="216"/>
      <c r="AV94" s="213"/>
      <c r="AW94" s="217"/>
      <c r="AX94" s="181"/>
      <c r="AY94" s="218" t="s">
        <v>374</v>
      </c>
      <c r="AZ94" s="185"/>
      <c r="BA94" s="218"/>
    </row>
    <row r="95" spans="2:53" ht="15.6" x14ac:dyDescent="0.3">
      <c r="B95" s="203" t="s">
        <v>375</v>
      </c>
      <c r="C95" s="211"/>
      <c r="D95" s="212" t="s">
        <v>213</v>
      </c>
      <c r="E95" s="212">
        <v>3</v>
      </c>
      <c r="F95" s="213"/>
      <c r="G95" s="213"/>
      <c r="H95" s="213"/>
      <c r="I95" s="213"/>
      <c r="J95" s="213"/>
      <c r="K95" s="213"/>
      <c r="L95" s="214"/>
      <c r="M95" s="202"/>
      <c r="N95" s="215"/>
      <c r="O95" s="213"/>
      <c r="P95" s="213"/>
      <c r="Q95" s="213"/>
      <c r="R95" s="213"/>
      <c r="S95" s="213"/>
      <c r="T95" s="214"/>
      <c r="U95" s="180"/>
      <c r="V95" s="215"/>
      <c r="W95" s="213"/>
      <c r="X95" s="213"/>
      <c r="Y95" s="216"/>
      <c r="Z95" s="214"/>
      <c r="AA95" s="181"/>
      <c r="AB95" s="215"/>
      <c r="AC95" s="213"/>
      <c r="AD95" s="213"/>
      <c r="AE95" s="216"/>
      <c r="AF95" s="216"/>
      <c r="AG95" s="216"/>
      <c r="AH95" s="216"/>
      <c r="AI95" s="216"/>
      <c r="AJ95" s="216"/>
      <c r="AK95" s="216"/>
      <c r="AL95" s="216"/>
      <c r="AM95" s="216"/>
      <c r="AN95" s="216"/>
      <c r="AO95" s="216"/>
      <c r="AP95" s="216"/>
      <c r="AQ95" s="216"/>
      <c r="AR95" s="216"/>
      <c r="AS95" s="216"/>
      <c r="AT95" s="216"/>
      <c r="AU95" s="216"/>
      <c r="AV95" s="213"/>
      <c r="AW95" s="217"/>
      <c r="AX95" s="181"/>
      <c r="AY95" s="218" t="s">
        <v>376</v>
      </c>
      <c r="AZ95" s="185"/>
      <c r="BA95" s="218"/>
    </row>
    <row r="96" spans="2:53" ht="15.6" x14ac:dyDescent="0.3">
      <c r="B96" s="203" t="s">
        <v>377</v>
      </c>
      <c r="C96" s="211"/>
      <c r="D96" s="212" t="s">
        <v>213</v>
      </c>
      <c r="E96" s="212">
        <v>3</v>
      </c>
      <c r="F96" s="213"/>
      <c r="G96" s="213"/>
      <c r="H96" s="213"/>
      <c r="I96" s="213"/>
      <c r="J96" s="213"/>
      <c r="K96" s="213"/>
      <c r="L96" s="214"/>
      <c r="M96" s="202"/>
      <c r="N96" s="215"/>
      <c r="O96" s="213"/>
      <c r="P96" s="213"/>
      <c r="Q96" s="213"/>
      <c r="R96" s="213"/>
      <c r="S96" s="213"/>
      <c r="T96" s="214"/>
      <c r="U96" s="180"/>
      <c r="V96" s="215"/>
      <c r="W96" s="213"/>
      <c r="X96" s="213"/>
      <c r="Y96" s="216"/>
      <c r="Z96" s="214"/>
      <c r="AA96" s="181"/>
      <c r="AB96" s="215"/>
      <c r="AC96" s="213"/>
      <c r="AD96" s="213"/>
      <c r="AE96" s="216"/>
      <c r="AF96" s="216"/>
      <c r="AG96" s="216"/>
      <c r="AH96" s="216"/>
      <c r="AI96" s="216"/>
      <c r="AJ96" s="216"/>
      <c r="AK96" s="216"/>
      <c r="AL96" s="216"/>
      <c r="AM96" s="216"/>
      <c r="AN96" s="216"/>
      <c r="AO96" s="216"/>
      <c r="AP96" s="216"/>
      <c r="AQ96" s="216"/>
      <c r="AR96" s="216"/>
      <c r="AS96" s="216"/>
      <c r="AT96" s="216"/>
      <c r="AU96" s="216"/>
      <c r="AV96" s="213"/>
      <c r="AW96" s="217"/>
      <c r="AX96" s="181"/>
      <c r="AY96" s="218" t="s">
        <v>378</v>
      </c>
      <c r="AZ96" s="185"/>
      <c r="BA96" s="218"/>
    </row>
    <row r="97" spans="2:53" ht="15.6" x14ac:dyDescent="0.3">
      <c r="B97" s="203" t="s">
        <v>379</v>
      </c>
      <c r="C97" s="211"/>
      <c r="D97" s="212" t="s">
        <v>213</v>
      </c>
      <c r="E97" s="212">
        <v>3</v>
      </c>
      <c r="F97" s="213"/>
      <c r="G97" s="213"/>
      <c r="H97" s="213"/>
      <c r="I97" s="213"/>
      <c r="J97" s="213"/>
      <c r="K97" s="213"/>
      <c r="L97" s="214"/>
      <c r="M97" s="202"/>
      <c r="N97" s="215"/>
      <c r="O97" s="213"/>
      <c r="P97" s="213"/>
      <c r="Q97" s="213"/>
      <c r="R97" s="213"/>
      <c r="S97" s="213"/>
      <c r="T97" s="214"/>
      <c r="U97" s="180"/>
      <c r="V97" s="215"/>
      <c r="W97" s="213"/>
      <c r="X97" s="213"/>
      <c r="Y97" s="216"/>
      <c r="Z97" s="214"/>
      <c r="AA97" s="181"/>
      <c r="AB97" s="215"/>
      <c r="AC97" s="213"/>
      <c r="AD97" s="213"/>
      <c r="AE97" s="216"/>
      <c r="AF97" s="216"/>
      <c r="AG97" s="216"/>
      <c r="AH97" s="216"/>
      <c r="AI97" s="216"/>
      <c r="AJ97" s="216"/>
      <c r="AK97" s="216"/>
      <c r="AL97" s="216"/>
      <c r="AM97" s="216"/>
      <c r="AN97" s="216"/>
      <c r="AO97" s="216"/>
      <c r="AP97" s="216"/>
      <c r="AQ97" s="216"/>
      <c r="AR97" s="216"/>
      <c r="AS97" s="216"/>
      <c r="AT97" s="216"/>
      <c r="AU97" s="216"/>
      <c r="AV97" s="213"/>
      <c r="AW97" s="217"/>
      <c r="AX97" s="181"/>
      <c r="AY97" s="218" t="s">
        <v>380</v>
      </c>
      <c r="AZ97" s="185"/>
      <c r="BA97" s="218"/>
    </row>
    <row r="98" spans="2:53" ht="15.6" x14ac:dyDescent="0.3">
      <c r="B98" s="203" t="s">
        <v>381</v>
      </c>
      <c r="C98" s="211"/>
      <c r="D98" s="212" t="s">
        <v>213</v>
      </c>
      <c r="E98" s="212">
        <v>3</v>
      </c>
      <c r="F98" s="213"/>
      <c r="G98" s="213"/>
      <c r="H98" s="213"/>
      <c r="I98" s="213"/>
      <c r="J98" s="213"/>
      <c r="K98" s="213"/>
      <c r="L98" s="214"/>
      <c r="M98" s="202"/>
      <c r="N98" s="215"/>
      <c r="O98" s="213"/>
      <c r="P98" s="213"/>
      <c r="Q98" s="213"/>
      <c r="R98" s="213"/>
      <c r="S98" s="213"/>
      <c r="T98" s="214"/>
      <c r="U98" s="180"/>
      <c r="V98" s="215"/>
      <c r="W98" s="213"/>
      <c r="X98" s="213"/>
      <c r="Y98" s="216"/>
      <c r="Z98" s="214"/>
      <c r="AA98" s="181"/>
      <c r="AB98" s="215"/>
      <c r="AC98" s="213"/>
      <c r="AD98" s="213"/>
      <c r="AE98" s="216"/>
      <c r="AF98" s="216"/>
      <c r="AG98" s="216"/>
      <c r="AH98" s="216"/>
      <c r="AI98" s="216"/>
      <c r="AJ98" s="216"/>
      <c r="AK98" s="216"/>
      <c r="AL98" s="216"/>
      <c r="AM98" s="216"/>
      <c r="AN98" s="216"/>
      <c r="AO98" s="216"/>
      <c r="AP98" s="216"/>
      <c r="AQ98" s="216"/>
      <c r="AR98" s="216"/>
      <c r="AS98" s="216"/>
      <c r="AT98" s="216"/>
      <c r="AU98" s="216"/>
      <c r="AV98" s="213"/>
      <c r="AW98" s="217"/>
      <c r="AX98" s="181"/>
      <c r="AY98" s="218" t="s">
        <v>382</v>
      </c>
      <c r="AZ98" s="185"/>
      <c r="BA98" s="218"/>
    </row>
    <row r="99" spans="2:53" ht="15.6" x14ac:dyDescent="0.3">
      <c r="B99" s="203" t="s">
        <v>383</v>
      </c>
      <c r="C99" s="211"/>
      <c r="D99" s="212" t="s">
        <v>213</v>
      </c>
      <c r="E99" s="212">
        <v>3</v>
      </c>
      <c r="F99" s="213"/>
      <c r="G99" s="213"/>
      <c r="H99" s="213"/>
      <c r="I99" s="213"/>
      <c r="J99" s="213"/>
      <c r="K99" s="213"/>
      <c r="L99" s="214"/>
      <c r="M99" s="202"/>
      <c r="N99" s="215"/>
      <c r="O99" s="213"/>
      <c r="P99" s="213"/>
      <c r="Q99" s="213"/>
      <c r="R99" s="213"/>
      <c r="S99" s="213"/>
      <c r="T99" s="214"/>
      <c r="U99" s="180"/>
      <c r="V99" s="215"/>
      <c r="W99" s="213"/>
      <c r="X99" s="213"/>
      <c r="Y99" s="216"/>
      <c r="Z99" s="214"/>
      <c r="AA99" s="181"/>
      <c r="AB99" s="215"/>
      <c r="AC99" s="213"/>
      <c r="AD99" s="213"/>
      <c r="AE99" s="216"/>
      <c r="AF99" s="216"/>
      <c r="AG99" s="216"/>
      <c r="AH99" s="216"/>
      <c r="AI99" s="216"/>
      <c r="AJ99" s="216"/>
      <c r="AK99" s="216"/>
      <c r="AL99" s="216"/>
      <c r="AM99" s="216"/>
      <c r="AN99" s="216"/>
      <c r="AO99" s="216"/>
      <c r="AP99" s="216"/>
      <c r="AQ99" s="216"/>
      <c r="AR99" s="216"/>
      <c r="AS99" s="216"/>
      <c r="AT99" s="216"/>
      <c r="AU99" s="216"/>
      <c r="AV99" s="213"/>
      <c r="AW99" s="217"/>
      <c r="AX99" s="181"/>
      <c r="AY99" s="218" t="s">
        <v>384</v>
      </c>
      <c r="AZ99" s="185"/>
      <c r="BA99" s="218"/>
    </row>
    <row r="100" spans="2:53" ht="15.6" x14ac:dyDescent="0.3">
      <c r="B100" s="203" t="s">
        <v>385</v>
      </c>
      <c r="C100" s="211"/>
      <c r="D100" s="212" t="s">
        <v>213</v>
      </c>
      <c r="E100" s="212">
        <v>3</v>
      </c>
      <c r="F100" s="213"/>
      <c r="G100" s="213"/>
      <c r="H100" s="213"/>
      <c r="I100" s="213"/>
      <c r="J100" s="213"/>
      <c r="K100" s="213"/>
      <c r="L100" s="214"/>
      <c r="M100" s="202"/>
      <c r="N100" s="215"/>
      <c r="O100" s="213"/>
      <c r="P100" s="213"/>
      <c r="Q100" s="213"/>
      <c r="R100" s="213"/>
      <c r="S100" s="213"/>
      <c r="T100" s="214"/>
      <c r="U100" s="180"/>
      <c r="V100" s="215"/>
      <c r="W100" s="213"/>
      <c r="X100" s="213"/>
      <c r="Y100" s="216"/>
      <c r="Z100" s="214"/>
      <c r="AA100" s="181"/>
      <c r="AB100" s="215"/>
      <c r="AC100" s="213"/>
      <c r="AD100" s="213"/>
      <c r="AE100" s="216"/>
      <c r="AF100" s="216"/>
      <c r="AG100" s="216"/>
      <c r="AH100" s="216"/>
      <c r="AI100" s="216"/>
      <c r="AJ100" s="216"/>
      <c r="AK100" s="216"/>
      <c r="AL100" s="216"/>
      <c r="AM100" s="216"/>
      <c r="AN100" s="216"/>
      <c r="AO100" s="216"/>
      <c r="AP100" s="216"/>
      <c r="AQ100" s="216"/>
      <c r="AR100" s="216"/>
      <c r="AS100" s="216"/>
      <c r="AT100" s="216"/>
      <c r="AU100" s="216"/>
      <c r="AV100" s="213"/>
      <c r="AW100" s="217"/>
      <c r="AX100" s="181"/>
      <c r="AY100" s="218" t="s">
        <v>386</v>
      </c>
      <c r="AZ100" s="185"/>
      <c r="BA100" s="218"/>
    </row>
    <row r="101" spans="2:53" ht="15.6" x14ac:dyDescent="0.3">
      <c r="B101" s="203" t="s">
        <v>387</v>
      </c>
      <c r="C101" s="211"/>
      <c r="D101" s="212" t="s">
        <v>213</v>
      </c>
      <c r="E101" s="212">
        <v>3</v>
      </c>
      <c r="F101" s="213"/>
      <c r="G101" s="213"/>
      <c r="H101" s="213"/>
      <c r="I101" s="213"/>
      <c r="J101" s="213"/>
      <c r="K101" s="213"/>
      <c r="L101" s="214"/>
      <c r="M101" s="202"/>
      <c r="N101" s="215"/>
      <c r="O101" s="213"/>
      <c r="P101" s="213"/>
      <c r="Q101" s="213"/>
      <c r="R101" s="213"/>
      <c r="S101" s="213"/>
      <c r="T101" s="214"/>
      <c r="U101" s="180"/>
      <c r="V101" s="215"/>
      <c r="W101" s="213"/>
      <c r="X101" s="213"/>
      <c r="Y101" s="216"/>
      <c r="Z101" s="214"/>
      <c r="AA101" s="181"/>
      <c r="AB101" s="215"/>
      <c r="AC101" s="213"/>
      <c r="AD101" s="213"/>
      <c r="AE101" s="216"/>
      <c r="AF101" s="216"/>
      <c r="AG101" s="216"/>
      <c r="AH101" s="216"/>
      <c r="AI101" s="216"/>
      <c r="AJ101" s="216"/>
      <c r="AK101" s="216"/>
      <c r="AL101" s="216"/>
      <c r="AM101" s="216"/>
      <c r="AN101" s="216"/>
      <c r="AO101" s="216"/>
      <c r="AP101" s="216"/>
      <c r="AQ101" s="216"/>
      <c r="AR101" s="216"/>
      <c r="AS101" s="216"/>
      <c r="AT101" s="216"/>
      <c r="AU101" s="216"/>
      <c r="AV101" s="213"/>
      <c r="AW101" s="217"/>
      <c r="AX101" s="181"/>
      <c r="AY101" s="218" t="s">
        <v>388</v>
      </c>
      <c r="AZ101" s="185"/>
      <c r="BA101" s="218"/>
    </row>
    <row r="102" spans="2:53" ht="15.6" x14ac:dyDescent="0.3">
      <c r="B102" s="203" t="s">
        <v>389</v>
      </c>
      <c r="C102" s="211"/>
      <c r="D102" s="212" t="s">
        <v>213</v>
      </c>
      <c r="E102" s="212">
        <v>3</v>
      </c>
      <c r="F102" s="213"/>
      <c r="G102" s="213"/>
      <c r="H102" s="213"/>
      <c r="I102" s="213"/>
      <c r="J102" s="213"/>
      <c r="K102" s="213"/>
      <c r="L102" s="214"/>
      <c r="M102" s="202"/>
      <c r="N102" s="215"/>
      <c r="O102" s="213"/>
      <c r="P102" s="213"/>
      <c r="Q102" s="213"/>
      <c r="R102" s="213"/>
      <c r="S102" s="213"/>
      <c r="T102" s="214"/>
      <c r="U102" s="180"/>
      <c r="V102" s="215"/>
      <c r="W102" s="213"/>
      <c r="X102" s="213"/>
      <c r="Y102" s="216"/>
      <c r="Z102" s="214"/>
      <c r="AA102" s="181"/>
      <c r="AB102" s="215"/>
      <c r="AC102" s="213"/>
      <c r="AD102" s="213"/>
      <c r="AE102" s="216"/>
      <c r="AF102" s="216"/>
      <c r="AG102" s="216"/>
      <c r="AH102" s="216"/>
      <c r="AI102" s="216"/>
      <c r="AJ102" s="216"/>
      <c r="AK102" s="216"/>
      <c r="AL102" s="216"/>
      <c r="AM102" s="216"/>
      <c r="AN102" s="216"/>
      <c r="AO102" s="216"/>
      <c r="AP102" s="216"/>
      <c r="AQ102" s="216"/>
      <c r="AR102" s="216"/>
      <c r="AS102" s="216"/>
      <c r="AT102" s="216"/>
      <c r="AU102" s="216"/>
      <c r="AV102" s="213"/>
      <c r="AW102" s="217"/>
      <c r="AX102" s="181"/>
      <c r="AY102" s="218" t="s">
        <v>390</v>
      </c>
      <c r="AZ102" s="185"/>
      <c r="BA102" s="218"/>
    </row>
    <row r="103" spans="2:53" ht="15.6" x14ac:dyDescent="0.3">
      <c r="B103" s="203" t="s">
        <v>391</v>
      </c>
      <c r="C103" s="211"/>
      <c r="D103" s="212" t="s">
        <v>213</v>
      </c>
      <c r="E103" s="212">
        <v>3</v>
      </c>
      <c r="F103" s="213"/>
      <c r="G103" s="213"/>
      <c r="H103" s="213"/>
      <c r="I103" s="213"/>
      <c r="J103" s="213"/>
      <c r="K103" s="213"/>
      <c r="L103" s="214"/>
      <c r="M103" s="202"/>
      <c r="N103" s="215"/>
      <c r="O103" s="213"/>
      <c r="P103" s="213"/>
      <c r="Q103" s="213"/>
      <c r="R103" s="213"/>
      <c r="S103" s="213"/>
      <c r="T103" s="214"/>
      <c r="U103" s="180"/>
      <c r="V103" s="215"/>
      <c r="W103" s="213"/>
      <c r="X103" s="213"/>
      <c r="Y103" s="216"/>
      <c r="Z103" s="214"/>
      <c r="AA103" s="181"/>
      <c r="AB103" s="215"/>
      <c r="AC103" s="213"/>
      <c r="AD103" s="213"/>
      <c r="AE103" s="216"/>
      <c r="AF103" s="216"/>
      <c r="AG103" s="216"/>
      <c r="AH103" s="216"/>
      <c r="AI103" s="216"/>
      <c r="AJ103" s="216"/>
      <c r="AK103" s="216"/>
      <c r="AL103" s="216"/>
      <c r="AM103" s="216"/>
      <c r="AN103" s="216"/>
      <c r="AO103" s="216"/>
      <c r="AP103" s="216"/>
      <c r="AQ103" s="216"/>
      <c r="AR103" s="216"/>
      <c r="AS103" s="216"/>
      <c r="AT103" s="216"/>
      <c r="AU103" s="216"/>
      <c r="AV103" s="213"/>
      <c r="AW103" s="217"/>
      <c r="AX103" s="181"/>
      <c r="AY103" s="218" t="s">
        <v>392</v>
      </c>
      <c r="AZ103" s="185"/>
      <c r="BA103" s="218"/>
    </row>
    <row r="104" spans="2:53" ht="15.6" x14ac:dyDescent="0.3">
      <c r="B104" s="203" t="s">
        <v>393</v>
      </c>
      <c r="C104" s="211"/>
      <c r="D104" s="212" t="s">
        <v>213</v>
      </c>
      <c r="E104" s="212">
        <v>3</v>
      </c>
      <c r="F104" s="213"/>
      <c r="G104" s="213"/>
      <c r="H104" s="213"/>
      <c r="I104" s="213"/>
      <c r="J104" s="213"/>
      <c r="K104" s="213"/>
      <c r="L104" s="214"/>
      <c r="M104" s="202"/>
      <c r="N104" s="215"/>
      <c r="O104" s="213"/>
      <c r="P104" s="213"/>
      <c r="Q104" s="213"/>
      <c r="R104" s="213"/>
      <c r="S104" s="213"/>
      <c r="T104" s="214"/>
      <c r="U104" s="180"/>
      <c r="V104" s="215"/>
      <c r="W104" s="213"/>
      <c r="X104" s="213"/>
      <c r="Y104" s="216"/>
      <c r="Z104" s="214"/>
      <c r="AA104" s="181"/>
      <c r="AB104" s="215"/>
      <c r="AC104" s="213"/>
      <c r="AD104" s="213"/>
      <c r="AE104" s="216"/>
      <c r="AF104" s="216"/>
      <c r="AG104" s="216"/>
      <c r="AH104" s="216"/>
      <c r="AI104" s="216"/>
      <c r="AJ104" s="216"/>
      <c r="AK104" s="216"/>
      <c r="AL104" s="216"/>
      <c r="AM104" s="216"/>
      <c r="AN104" s="216"/>
      <c r="AO104" s="216"/>
      <c r="AP104" s="216"/>
      <c r="AQ104" s="216"/>
      <c r="AR104" s="216"/>
      <c r="AS104" s="216"/>
      <c r="AT104" s="216"/>
      <c r="AU104" s="216"/>
      <c r="AV104" s="213"/>
      <c r="AW104" s="217"/>
      <c r="AX104" s="181"/>
      <c r="AY104" s="218" t="s">
        <v>394</v>
      </c>
      <c r="AZ104" s="185"/>
      <c r="BA104" s="218"/>
    </row>
    <row r="105" spans="2:53" ht="15.6" x14ac:dyDescent="0.3">
      <c r="B105" s="203" t="s">
        <v>395</v>
      </c>
      <c r="C105" s="211"/>
      <c r="D105" s="212" t="s">
        <v>213</v>
      </c>
      <c r="E105" s="212">
        <v>3</v>
      </c>
      <c r="F105" s="213"/>
      <c r="G105" s="213"/>
      <c r="H105" s="213"/>
      <c r="I105" s="213"/>
      <c r="J105" s="213"/>
      <c r="K105" s="213"/>
      <c r="L105" s="214"/>
      <c r="M105" s="202"/>
      <c r="N105" s="215"/>
      <c r="O105" s="213"/>
      <c r="P105" s="213"/>
      <c r="Q105" s="213"/>
      <c r="R105" s="213"/>
      <c r="S105" s="213"/>
      <c r="T105" s="214"/>
      <c r="U105" s="180"/>
      <c r="V105" s="215"/>
      <c r="W105" s="213"/>
      <c r="X105" s="213"/>
      <c r="Y105" s="216"/>
      <c r="Z105" s="214"/>
      <c r="AA105" s="181"/>
      <c r="AB105" s="215"/>
      <c r="AC105" s="213"/>
      <c r="AD105" s="213"/>
      <c r="AE105" s="216"/>
      <c r="AF105" s="216"/>
      <c r="AG105" s="216"/>
      <c r="AH105" s="216"/>
      <c r="AI105" s="216"/>
      <c r="AJ105" s="216"/>
      <c r="AK105" s="216"/>
      <c r="AL105" s="216"/>
      <c r="AM105" s="216"/>
      <c r="AN105" s="216"/>
      <c r="AO105" s="216"/>
      <c r="AP105" s="216"/>
      <c r="AQ105" s="216"/>
      <c r="AR105" s="216"/>
      <c r="AS105" s="216"/>
      <c r="AT105" s="216"/>
      <c r="AU105" s="216"/>
      <c r="AV105" s="213"/>
      <c r="AW105" s="217"/>
      <c r="AX105" s="181"/>
      <c r="AY105" s="218" t="s">
        <v>396</v>
      </c>
      <c r="AZ105" s="185"/>
      <c r="BA105" s="218"/>
    </row>
    <row r="106" spans="2:53" ht="15.6" x14ac:dyDescent="0.3">
      <c r="B106" s="203" t="s">
        <v>397</v>
      </c>
      <c r="C106" s="211"/>
      <c r="D106" s="212" t="s">
        <v>213</v>
      </c>
      <c r="E106" s="212">
        <v>3</v>
      </c>
      <c r="F106" s="213"/>
      <c r="G106" s="213"/>
      <c r="H106" s="213"/>
      <c r="I106" s="213"/>
      <c r="J106" s="213"/>
      <c r="K106" s="213"/>
      <c r="L106" s="214"/>
      <c r="M106" s="202"/>
      <c r="N106" s="215"/>
      <c r="O106" s="213"/>
      <c r="P106" s="213"/>
      <c r="Q106" s="213"/>
      <c r="R106" s="213"/>
      <c r="S106" s="213"/>
      <c r="T106" s="214"/>
      <c r="U106" s="180"/>
      <c r="V106" s="215"/>
      <c r="W106" s="213"/>
      <c r="X106" s="213"/>
      <c r="Y106" s="216"/>
      <c r="Z106" s="214"/>
      <c r="AA106" s="181"/>
      <c r="AB106" s="215"/>
      <c r="AC106" s="213"/>
      <c r="AD106" s="213"/>
      <c r="AE106" s="216"/>
      <c r="AF106" s="216"/>
      <c r="AG106" s="216"/>
      <c r="AH106" s="216"/>
      <c r="AI106" s="216"/>
      <c r="AJ106" s="216"/>
      <c r="AK106" s="216"/>
      <c r="AL106" s="216"/>
      <c r="AM106" s="216"/>
      <c r="AN106" s="216"/>
      <c r="AO106" s="216"/>
      <c r="AP106" s="216"/>
      <c r="AQ106" s="216"/>
      <c r="AR106" s="216"/>
      <c r="AS106" s="216"/>
      <c r="AT106" s="216"/>
      <c r="AU106" s="216"/>
      <c r="AV106" s="213"/>
      <c r="AW106" s="217"/>
      <c r="AX106" s="181"/>
      <c r="AY106" s="218" t="s">
        <v>398</v>
      </c>
      <c r="AZ106" s="185"/>
      <c r="BA106" s="218"/>
    </row>
    <row r="107" spans="2:53" ht="15.6" x14ac:dyDescent="0.3">
      <c r="B107" s="203" t="s">
        <v>399</v>
      </c>
      <c r="C107" s="211"/>
      <c r="D107" s="212" t="s">
        <v>213</v>
      </c>
      <c r="E107" s="212">
        <v>3</v>
      </c>
      <c r="F107" s="213"/>
      <c r="G107" s="213"/>
      <c r="H107" s="213"/>
      <c r="I107" s="213"/>
      <c r="J107" s="213"/>
      <c r="K107" s="213"/>
      <c r="L107" s="214"/>
      <c r="M107" s="202"/>
      <c r="N107" s="215"/>
      <c r="O107" s="213"/>
      <c r="P107" s="213"/>
      <c r="Q107" s="213"/>
      <c r="R107" s="213"/>
      <c r="S107" s="213"/>
      <c r="T107" s="214"/>
      <c r="U107" s="180"/>
      <c r="V107" s="215"/>
      <c r="W107" s="213"/>
      <c r="X107" s="213"/>
      <c r="Y107" s="216"/>
      <c r="Z107" s="214"/>
      <c r="AA107" s="181"/>
      <c r="AB107" s="215"/>
      <c r="AC107" s="213"/>
      <c r="AD107" s="213"/>
      <c r="AE107" s="216"/>
      <c r="AF107" s="216"/>
      <c r="AG107" s="216"/>
      <c r="AH107" s="216"/>
      <c r="AI107" s="216"/>
      <c r="AJ107" s="216"/>
      <c r="AK107" s="216"/>
      <c r="AL107" s="216"/>
      <c r="AM107" s="216"/>
      <c r="AN107" s="216"/>
      <c r="AO107" s="216"/>
      <c r="AP107" s="216"/>
      <c r="AQ107" s="216"/>
      <c r="AR107" s="216"/>
      <c r="AS107" s="216"/>
      <c r="AT107" s="216"/>
      <c r="AU107" s="216"/>
      <c r="AV107" s="213"/>
      <c r="AW107" s="217"/>
      <c r="AX107" s="181"/>
      <c r="AY107" s="218" t="s">
        <v>400</v>
      </c>
      <c r="AZ107" s="185"/>
      <c r="BA107" s="218"/>
    </row>
    <row r="108" spans="2:53" ht="15.6" x14ac:dyDescent="0.3">
      <c r="B108" s="203" t="s">
        <v>401</v>
      </c>
      <c r="C108" s="211"/>
      <c r="D108" s="212" t="s">
        <v>213</v>
      </c>
      <c r="E108" s="212">
        <v>3</v>
      </c>
      <c r="F108" s="213"/>
      <c r="G108" s="213"/>
      <c r="H108" s="213"/>
      <c r="I108" s="213"/>
      <c r="J108" s="213"/>
      <c r="K108" s="213"/>
      <c r="L108" s="214"/>
      <c r="M108" s="202"/>
      <c r="N108" s="215"/>
      <c r="O108" s="213"/>
      <c r="P108" s="213"/>
      <c r="Q108" s="213"/>
      <c r="R108" s="213"/>
      <c r="S108" s="213"/>
      <c r="T108" s="214"/>
      <c r="U108" s="180"/>
      <c r="V108" s="215"/>
      <c r="W108" s="213"/>
      <c r="X108" s="213"/>
      <c r="Y108" s="216"/>
      <c r="Z108" s="214"/>
      <c r="AA108" s="181"/>
      <c r="AB108" s="215"/>
      <c r="AC108" s="213"/>
      <c r="AD108" s="213"/>
      <c r="AE108" s="216"/>
      <c r="AF108" s="216"/>
      <c r="AG108" s="216"/>
      <c r="AH108" s="216"/>
      <c r="AI108" s="216"/>
      <c r="AJ108" s="216"/>
      <c r="AK108" s="216"/>
      <c r="AL108" s="216"/>
      <c r="AM108" s="216"/>
      <c r="AN108" s="216"/>
      <c r="AO108" s="216"/>
      <c r="AP108" s="216"/>
      <c r="AQ108" s="216"/>
      <c r="AR108" s="216"/>
      <c r="AS108" s="216"/>
      <c r="AT108" s="216"/>
      <c r="AU108" s="216"/>
      <c r="AV108" s="213"/>
      <c r="AW108" s="217"/>
      <c r="AX108" s="181"/>
      <c r="AY108" s="218" t="s">
        <v>402</v>
      </c>
      <c r="AZ108" s="185"/>
      <c r="BA108" s="218"/>
    </row>
    <row r="109" spans="2:53" ht="15.6" x14ac:dyDescent="0.3">
      <c r="B109" s="203" t="s">
        <v>403</v>
      </c>
      <c r="C109" s="211"/>
      <c r="D109" s="212" t="s">
        <v>213</v>
      </c>
      <c r="E109" s="212">
        <v>3</v>
      </c>
      <c r="F109" s="213"/>
      <c r="G109" s="213"/>
      <c r="H109" s="213"/>
      <c r="I109" s="213"/>
      <c r="J109" s="213"/>
      <c r="K109" s="213"/>
      <c r="L109" s="214"/>
      <c r="M109" s="202"/>
      <c r="N109" s="215"/>
      <c r="O109" s="213"/>
      <c r="P109" s="213"/>
      <c r="Q109" s="213"/>
      <c r="R109" s="213"/>
      <c r="S109" s="213"/>
      <c r="T109" s="214"/>
      <c r="U109" s="180"/>
      <c r="V109" s="215"/>
      <c r="W109" s="213"/>
      <c r="X109" s="213"/>
      <c r="Y109" s="216"/>
      <c r="Z109" s="214"/>
      <c r="AA109" s="181"/>
      <c r="AB109" s="215"/>
      <c r="AC109" s="213"/>
      <c r="AD109" s="213"/>
      <c r="AE109" s="216"/>
      <c r="AF109" s="216"/>
      <c r="AG109" s="216"/>
      <c r="AH109" s="216"/>
      <c r="AI109" s="216"/>
      <c r="AJ109" s="216"/>
      <c r="AK109" s="216"/>
      <c r="AL109" s="216"/>
      <c r="AM109" s="216"/>
      <c r="AN109" s="216"/>
      <c r="AO109" s="216"/>
      <c r="AP109" s="216"/>
      <c r="AQ109" s="216"/>
      <c r="AR109" s="216"/>
      <c r="AS109" s="216"/>
      <c r="AT109" s="216"/>
      <c r="AU109" s="216"/>
      <c r="AV109" s="213"/>
      <c r="AW109" s="217"/>
      <c r="AX109" s="181"/>
      <c r="AY109" s="218" t="s">
        <v>404</v>
      </c>
      <c r="AZ109" s="185"/>
      <c r="BA109" s="218"/>
    </row>
    <row r="110" spans="2:53" ht="15.6" x14ac:dyDescent="0.3">
      <c r="B110" s="203" t="s">
        <v>405</v>
      </c>
      <c r="C110" s="211"/>
      <c r="D110" s="212" t="s">
        <v>213</v>
      </c>
      <c r="E110" s="212">
        <v>3</v>
      </c>
      <c r="F110" s="213"/>
      <c r="G110" s="213"/>
      <c r="H110" s="213"/>
      <c r="I110" s="213"/>
      <c r="J110" s="213"/>
      <c r="K110" s="213"/>
      <c r="L110" s="214"/>
      <c r="M110" s="202"/>
      <c r="N110" s="215"/>
      <c r="O110" s="213"/>
      <c r="P110" s="213"/>
      <c r="Q110" s="213"/>
      <c r="R110" s="213"/>
      <c r="S110" s="213"/>
      <c r="T110" s="214"/>
      <c r="U110" s="180"/>
      <c r="V110" s="215"/>
      <c r="W110" s="213"/>
      <c r="X110" s="213"/>
      <c r="Y110" s="216"/>
      <c r="Z110" s="214"/>
      <c r="AA110" s="181"/>
      <c r="AB110" s="215"/>
      <c r="AC110" s="213"/>
      <c r="AD110" s="213"/>
      <c r="AE110" s="216"/>
      <c r="AF110" s="216"/>
      <c r="AG110" s="216"/>
      <c r="AH110" s="216"/>
      <c r="AI110" s="216"/>
      <c r="AJ110" s="216"/>
      <c r="AK110" s="216"/>
      <c r="AL110" s="216"/>
      <c r="AM110" s="216"/>
      <c r="AN110" s="216"/>
      <c r="AO110" s="216"/>
      <c r="AP110" s="216"/>
      <c r="AQ110" s="216"/>
      <c r="AR110" s="216"/>
      <c r="AS110" s="216"/>
      <c r="AT110" s="216"/>
      <c r="AU110" s="216"/>
      <c r="AV110" s="213"/>
      <c r="AW110" s="217"/>
      <c r="AX110" s="181"/>
      <c r="AY110" s="218" t="s">
        <v>406</v>
      </c>
      <c r="AZ110" s="185"/>
      <c r="BA110" s="218"/>
    </row>
    <row r="111" spans="2:53" ht="15.6" x14ac:dyDescent="0.3">
      <c r="B111" s="203" t="s">
        <v>407</v>
      </c>
      <c r="C111" s="211"/>
      <c r="D111" s="212" t="s">
        <v>213</v>
      </c>
      <c r="E111" s="212">
        <v>3</v>
      </c>
      <c r="F111" s="213"/>
      <c r="G111" s="213"/>
      <c r="H111" s="213"/>
      <c r="I111" s="213"/>
      <c r="J111" s="213"/>
      <c r="K111" s="213"/>
      <c r="L111" s="214"/>
      <c r="M111" s="202"/>
      <c r="N111" s="215"/>
      <c r="O111" s="213"/>
      <c r="P111" s="213"/>
      <c r="Q111" s="213"/>
      <c r="R111" s="213"/>
      <c r="S111" s="213"/>
      <c r="T111" s="214"/>
      <c r="U111" s="180"/>
      <c r="V111" s="215"/>
      <c r="W111" s="213"/>
      <c r="X111" s="213"/>
      <c r="Y111" s="216"/>
      <c r="Z111" s="214"/>
      <c r="AA111" s="181"/>
      <c r="AB111" s="215"/>
      <c r="AC111" s="213"/>
      <c r="AD111" s="213"/>
      <c r="AE111" s="216"/>
      <c r="AF111" s="216"/>
      <c r="AG111" s="216"/>
      <c r="AH111" s="216"/>
      <c r="AI111" s="216"/>
      <c r="AJ111" s="216"/>
      <c r="AK111" s="216"/>
      <c r="AL111" s="216"/>
      <c r="AM111" s="216"/>
      <c r="AN111" s="216"/>
      <c r="AO111" s="216"/>
      <c r="AP111" s="216"/>
      <c r="AQ111" s="216"/>
      <c r="AR111" s="216"/>
      <c r="AS111" s="216"/>
      <c r="AT111" s="216"/>
      <c r="AU111" s="216"/>
      <c r="AV111" s="213"/>
      <c r="AW111" s="217"/>
      <c r="AX111" s="181"/>
      <c r="AY111" s="218" t="s">
        <v>408</v>
      </c>
      <c r="AZ111" s="185"/>
      <c r="BA111" s="218"/>
    </row>
    <row r="112" spans="2:53" ht="15.6" x14ac:dyDescent="0.3">
      <c r="B112" s="203" t="s">
        <v>409</v>
      </c>
      <c r="C112" s="211"/>
      <c r="D112" s="212" t="s">
        <v>213</v>
      </c>
      <c r="E112" s="212">
        <v>3</v>
      </c>
      <c r="F112" s="213"/>
      <c r="G112" s="213"/>
      <c r="H112" s="213"/>
      <c r="I112" s="213"/>
      <c r="J112" s="213"/>
      <c r="K112" s="213"/>
      <c r="L112" s="214"/>
      <c r="M112" s="202"/>
      <c r="N112" s="215"/>
      <c r="O112" s="213"/>
      <c r="P112" s="213"/>
      <c r="Q112" s="213"/>
      <c r="R112" s="213"/>
      <c r="S112" s="213"/>
      <c r="T112" s="214"/>
      <c r="U112" s="180"/>
      <c r="V112" s="215"/>
      <c r="W112" s="213"/>
      <c r="X112" s="213"/>
      <c r="Y112" s="216"/>
      <c r="Z112" s="214"/>
      <c r="AA112" s="181"/>
      <c r="AB112" s="215"/>
      <c r="AC112" s="213"/>
      <c r="AD112" s="213"/>
      <c r="AE112" s="216"/>
      <c r="AF112" s="216"/>
      <c r="AG112" s="216"/>
      <c r="AH112" s="216"/>
      <c r="AI112" s="216"/>
      <c r="AJ112" s="216"/>
      <c r="AK112" s="216"/>
      <c r="AL112" s="216"/>
      <c r="AM112" s="216"/>
      <c r="AN112" s="216"/>
      <c r="AO112" s="216"/>
      <c r="AP112" s="216"/>
      <c r="AQ112" s="216"/>
      <c r="AR112" s="216"/>
      <c r="AS112" s="216"/>
      <c r="AT112" s="216"/>
      <c r="AU112" s="216"/>
      <c r="AV112" s="213"/>
      <c r="AW112" s="217"/>
      <c r="AX112" s="181"/>
      <c r="AY112" s="218" t="s">
        <v>410</v>
      </c>
      <c r="AZ112" s="185"/>
      <c r="BA112" s="218"/>
    </row>
    <row r="113" spans="2:53" ht="15.6" x14ac:dyDescent="0.3">
      <c r="B113" s="203" t="s">
        <v>411</v>
      </c>
      <c r="C113" s="211"/>
      <c r="D113" s="212" t="s">
        <v>213</v>
      </c>
      <c r="E113" s="212">
        <v>3</v>
      </c>
      <c r="F113" s="213"/>
      <c r="G113" s="213"/>
      <c r="H113" s="213"/>
      <c r="I113" s="213"/>
      <c r="J113" s="213"/>
      <c r="K113" s="213"/>
      <c r="L113" s="214"/>
      <c r="M113" s="202"/>
      <c r="N113" s="215"/>
      <c r="O113" s="213"/>
      <c r="P113" s="213"/>
      <c r="Q113" s="213"/>
      <c r="R113" s="213"/>
      <c r="S113" s="213"/>
      <c r="T113" s="214"/>
      <c r="U113" s="180"/>
      <c r="V113" s="215"/>
      <c r="W113" s="213"/>
      <c r="X113" s="213"/>
      <c r="Y113" s="216"/>
      <c r="Z113" s="214"/>
      <c r="AA113" s="181"/>
      <c r="AB113" s="215"/>
      <c r="AC113" s="213"/>
      <c r="AD113" s="213"/>
      <c r="AE113" s="216"/>
      <c r="AF113" s="216"/>
      <c r="AG113" s="216"/>
      <c r="AH113" s="216"/>
      <c r="AI113" s="216"/>
      <c r="AJ113" s="216"/>
      <c r="AK113" s="216"/>
      <c r="AL113" s="216"/>
      <c r="AM113" s="216"/>
      <c r="AN113" s="216"/>
      <c r="AO113" s="216"/>
      <c r="AP113" s="216"/>
      <c r="AQ113" s="216"/>
      <c r="AR113" s="216"/>
      <c r="AS113" s="216"/>
      <c r="AT113" s="216"/>
      <c r="AU113" s="216"/>
      <c r="AV113" s="213"/>
      <c r="AW113" s="217"/>
      <c r="AX113" s="181"/>
      <c r="AY113" s="218" t="s">
        <v>412</v>
      </c>
      <c r="AZ113" s="185"/>
      <c r="BA113" s="218"/>
    </row>
    <row r="114" spans="2:53" ht="15.6" x14ac:dyDescent="0.3">
      <c r="B114" s="203" t="s">
        <v>413</v>
      </c>
      <c r="C114" s="211"/>
      <c r="D114" s="212" t="s">
        <v>213</v>
      </c>
      <c r="E114" s="212">
        <v>3</v>
      </c>
      <c r="F114" s="213"/>
      <c r="G114" s="213"/>
      <c r="H114" s="213"/>
      <c r="I114" s="213"/>
      <c r="J114" s="213"/>
      <c r="K114" s="213"/>
      <c r="L114" s="214"/>
      <c r="M114" s="202"/>
      <c r="N114" s="215"/>
      <c r="O114" s="213"/>
      <c r="P114" s="213"/>
      <c r="Q114" s="213"/>
      <c r="R114" s="213"/>
      <c r="S114" s="213"/>
      <c r="T114" s="214"/>
      <c r="U114" s="180"/>
      <c r="V114" s="215"/>
      <c r="W114" s="213"/>
      <c r="X114" s="213"/>
      <c r="Y114" s="216"/>
      <c r="Z114" s="214"/>
      <c r="AA114" s="181"/>
      <c r="AB114" s="215"/>
      <c r="AC114" s="213"/>
      <c r="AD114" s="213"/>
      <c r="AE114" s="216"/>
      <c r="AF114" s="216"/>
      <c r="AG114" s="216"/>
      <c r="AH114" s="216"/>
      <c r="AI114" s="216"/>
      <c r="AJ114" s="216"/>
      <c r="AK114" s="216"/>
      <c r="AL114" s="216"/>
      <c r="AM114" s="216"/>
      <c r="AN114" s="216"/>
      <c r="AO114" s="216"/>
      <c r="AP114" s="216"/>
      <c r="AQ114" s="216"/>
      <c r="AR114" s="216"/>
      <c r="AS114" s="216"/>
      <c r="AT114" s="216"/>
      <c r="AU114" s="216"/>
      <c r="AV114" s="213"/>
      <c r="AW114" s="217"/>
      <c r="AX114" s="181"/>
      <c r="AY114" s="218" t="s">
        <v>414</v>
      </c>
      <c r="AZ114" s="185"/>
      <c r="BA114" s="218"/>
    </row>
    <row r="115" spans="2:53" ht="15.6" x14ac:dyDescent="0.3">
      <c r="B115" s="203" t="s">
        <v>415</v>
      </c>
      <c r="C115" s="211"/>
      <c r="D115" s="212" t="s">
        <v>213</v>
      </c>
      <c r="E115" s="212">
        <v>3</v>
      </c>
      <c r="F115" s="213"/>
      <c r="G115" s="213"/>
      <c r="H115" s="213"/>
      <c r="I115" s="213"/>
      <c r="J115" s="213"/>
      <c r="K115" s="213"/>
      <c r="L115" s="214"/>
      <c r="M115" s="202"/>
      <c r="N115" s="215"/>
      <c r="O115" s="213"/>
      <c r="P115" s="213"/>
      <c r="Q115" s="213"/>
      <c r="R115" s="213"/>
      <c r="S115" s="213"/>
      <c r="T115" s="214"/>
      <c r="U115" s="180"/>
      <c r="V115" s="215"/>
      <c r="W115" s="213"/>
      <c r="X115" s="213"/>
      <c r="Y115" s="216"/>
      <c r="Z115" s="214"/>
      <c r="AA115" s="181"/>
      <c r="AB115" s="215"/>
      <c r="AC115" s="213"/>
      <c r="AD115" s="213"/>
      <c r="AE115" s="216"/>
      <c r="AF115" s="216"/>
      <c r="AG115" s="216"/>
      <c r="AH115" s="216"/>
      <c r="AI115" s="216"/>
      <c r="AJ115" s="216"/>
      <c r="AK115" s="216"/>
      <c r="AL115" s="216"/>
      <c r="AM115" s="216"/>
      <c r="AN115" s="216"/>
      <c r="AO115" s="216"/>
      <c r="AP115" s="216"/>
      <c r="AQ115" s="216"/>
      <c r="AR115" s="216"/>
      <c r="AS115" s="216"/>
      <c r="AT115" s="216"/>
      <c r="AU115" s="216"/>
      <c r="AV115" s="213"/>
      <c r="AW115" s="217"/>
      <c r="AX115" s="181"/>
      <c r="AY115" s="218" t="s">
        <v>416</v>
      </c>
      <c r="AZ115" s="185"/>
      <c r="BA115" s="218"/>
    </row>
    <row r="116" spans="2:53" ht="15.6" x14ac:dyDescent="0.3">
      <c r="B116" s="203" t="s">
        <v>417</v>
      </c>
      <c r="C116" s="211"/>
      <c r="D116" s="212" t="s">
        <v>213</v>
      </c>
      <c r="E116" s="212">
        <v>3</v>
      </c>
      <c r="F116" s="213"/>
      <c r="G116" s="213"/>
      <c r="H116" s="213"/>
      <c r="I116" s="213"/>
      <c r="J116" s="213"/>
      <c r="K116" s="213"/>
      <c r="L116" s="214"/>
      <c r="M116" s="202"/>
      <c r="N116" s="215"/>
      <c r="O116" s="213"/>
      <c r="P116" s="213"/>
      <c r="Q116" s="213"/>
      <c r="R116" s="213"/>
      <c r="S116" s="213"/>
      <c r="T116" s="214"/>
      <c r="U116" s="180"/>
      <c r="V116" s="215"/>
      <c r="W116" s="213"/>
      <c r="X116" s="213"/>
      <c r="Y116" s="216"/>
      <c r="Z116" s="214"/>
      <c r="AA116" s="181"/>
      <c r="AB116" s="215"/>
      <c r="AC116" s="213"/>
      <c r="AD116" s="213"/>
      <c r="AE116" s="216"/>
      <c r="AF116" s="216"/>
      <c r="AG116" s="216"/>
      <c r="AH116" s="216"/>
      <c r="AI116" s="216"/>
      <c r="AJ116" s="216"/>
      <c r="AK116" s="216"/>
      <c r="AL116" s="216"/>
      <c r="AM116" s="216"/>
      <c r="AN116" s="216"/>
      <c r="AO116" s="216"/>
      <c r="AP116" s="216"/>
      <c r="AQ116" s="216"/>
      <c r="AR116" s="216"/>
      <c r="AS116" s="216"/>
      <c r="AT116" s="216"/>
      <c r="AU116" s="216"/>
      <c r="AV116" s="213"/>
      <c r="AW116" s="217"/>
      <c r="AX116" s="181"/>
      <c r="AY116" s="218" t="s">
        <v>418</v>
      </c>
      <c r="AZ116" s="185"/>
      <c r="BA116" s="218"/>
    </row>
    <row r="117" spans="2:53" ht="15.6" x14ac:dyDescent="0.3">
      <c r="B117" s="203" t="s">
        <v>419</v>
      </c>
      <c r="C117" s="211"/>
      <c r="D117" s="212" t="s">
        <v>213</v>
      </c>
      <c r="E117" s="212">
        <v>3</v>
      </c>
      <c r="F117" s="213"/>
      <c r="G117" s="213"/>
      <c r="H117" s="213"/>
      <c r="I117" s="213"/>
      <c r="J117" s="213"/>
      <c r="K117" s="213"/>
      <c r="L117" s="214"/>
      <c r="M117" s="202"/>
      <c r="N117" s="215"/>
      <c r="O117" s="213"/>
      <c r="P117" s="213"/>
      <c r="Q117" s="213"/>
      <c r="R117" s="213"/>
      <c r="S117" s="213"/>
      <c r="T117" s="214"/>
      <c r="U117" s="180"/>
      <c r="V117" s="215"/>
      <c r="W117" s="213"/>
      <c r="X117" s="213"/>
      <c r="Y117" s="216"/>
      <c r="Z117" s="214"/>
      <c r="AA117" s="181"/>
      <c r="AB117" s="215"/>
      <c r="AC117" s="213"/>
      <c r="AD117" s="213"/>
      <c r="AE117" s="216"/>
      <c r="AF117" s="216"/>
      <c r="AG117" s="216"/>
      <c r="AH117" s="216"/>
      <c r="AI117" s="216"/>
      <c r="AJ117" s="216"/>
      <c r="AK117" s="216"/>
      <c r="AL117" s="216"/>
      <c r="AM117" s="216"/>
      <c r="AN117" s="216"/>
      <c r="AO117" s="216"/>
      <c r="AP117" s="216"/>
      <c r="AQ117" s="216"/>
      <c r="AR117" s="216"/>
      <c r="AS117" s="216"/>
      <c r="AT117" s="216"/>
      <c r="AU117" s="216"/>
      <c r="AV117" s="213"/>
      <c r="AW117" s="217"/>
      <c r="AX117" s="181"/>
      <c r="AY117" s="218" t="s">
        <v>420</v>
      </c>
      <c r="AZ117" s="185"/>
      <c r="BA117" s="218"/>
    </row>
    <row r="118" spans="2:53" ht="15.6" x14ac:dyDescent="0.3">
      <c r="B118" s="203" t="s">
        <v>421</v>
      </c>
      <c r="C118" s="211"/>
      <c r="D118" s="212" t="s">
        <v>213</v>
      </c>
      <c r="E118" s="212">
        <v>3</v>
      </c>
      <c r="F118" s="213"/>
      <c r="G118" s="213"/>
      <c r="H118" s="213"/>
      <c r="I118" s="213"/>
      <c r="J118" s="213"/>
      <c r="K118" s="213"/>
      <c r="L118" s="214"/>
      <c r="M118" s="202"/>
      <c r="N118" s="215"/>
      <c r="O118" s="213"/>
      <c r="P118" s="213"/>
      <c r="Q118" s="213"/>
      <c r="R118" s="213"/>
      <c r="S118" s="213"/>
      <c r="T118" s="214"/>
      <c r="U118" s="180"/>
      <c r="V118" s="215"/>
      <c r="W118" s="213"/>
      <c r="X118" s="213"/>
      <c r="Y118" s="216"/>
      <c r="Z118" s="214"/>
      <c r="AA118" s="181"/>
      <c r="AB118" s="215"/>
      <c r="AC118" s="213"/>
      <c r="AD118" s="213"/>
      <c r="AE118" s="216"/>
      <c r="AF118" s="216"/>
      <c r="AG118" s="216"/>
      <c r="AH118" s="216"/>
      <c r="AI118" s="216"/>
      <c r="AJ118" s="216"/>
      <c r="AK118" s="216"/>
      <c r="AL118" s="216"/>
      <c r="AM118" s="216"/>
      <c r="AN118" s="216"/>
      <c r="AO118" s="216"/>
      <c r="AP118" s="216"/>
      <c r="AQ118" s="216"/>
      <c r="AR118" s="216"/>
      <c r="AS118" s="216"/>
      <c r="AT118" s="216"/>
      <c r="AU118" s="216"/>
      <c r="AV118" s="213"/>
      <c r="AW118" s="217"/>
      <c r="AX118" s="181"/>
      <c r="AY118" s="218" t="s">
        <v>422</v>
      </c>
      <c r="AZ118" s="185"/>
      <c r="BA118" s="218"/>
    </row>
    <row r="119" spans="2:53" ht="15.6" x14ac:dyDescent="0.3">
      <c r="B119" s="203" t="s">
        <v>423</v>
      </c>
      <c r="C119" s="211"/>
      <c r="D119" s="212" t="s">
        <v>213</v>
      </c>
      <c r="E119" s="212">
        <v>3</v>
      </c>
      <c r="F119" s="213"/>
      <c r="G119" s="213"/>
      <c r="H119" s="213"/>
      <c r="I119" s="213"/>
      <c r="J119" s="213"/>
      <c r="K119" s="213"/>
      <c r="L119" s="214"/>
      <c r="M119" s="202"/>
      <c r="N119" s="215"/>
      <c r="O119" s="213"/>
      <c r="P119" s="213"/>
      <c r="Q119" s="213"/>
      <c r="R119" s="213"/>
      <c r="S119" s="213"/>
      <c r="T119" s="214"/>
      <c r="U119" s="180"/>
      <c r="V119" s="215"/>
      <c r="W119" s="213"/>
      <c r="X119" s="213"/>
      <c r="Y119" s="216"/>
      <c r="Z119" s="214"/>
      <c r="AA119" s="181"/>
      <c r="AB119" s="215"/>
      <c r="AC119" s="213"/>
      <c r="AD119" s="213"/>
      <c r="AE119" s="216"/>
      <c r="AF119" s="216"/>
      <c r="AG119" s="216"/>
      <c r="AH119" s="216"/>
      <c r="AI119" s="216"/>
      <c r="AJ119" s="216"/>
      <c r="AK119" s="216"/>
      <c r="AL119" s="216"/>
      <c r="AM119" s="216"/>
      <c r="AN119" s="216"/>
      <c r="AO119" s="216"/>
      <c r="AP119" s="216"/>
      <c r="AQ119" s="216"/>
      <c r="AR119" s="216"/>
      <c r="AS119" s="216"/>
      <c r="AT119" s="216"/>
      <c r="AU119" s="216"/>
      <c r="AV119" s="213"/>
      <c r="AW119" s="217"/>
      <c r="AX119" s="181"/>
      <c r="AY119" s="218" t="s">
        <v>424</v>
      </c>
      <c r="AZ119" s="185"/>
      <c r="BA119" s="218"/>
    </row>
    <row r="120" spans="2:53" ht="15.6" x14ac:dyDescent="0.3">
      <c r="B120" s="203" t="s">
        <v>425</v>
      </c>
      <c r="C120" s="211"/>
      <c r="D120" s="212" t="s">
        <v>213</v>
      </c>
      <c r="E120" s="212">
        <v>3</v>
      </c>
      <c r="F120" s="213"/>
      <c r="G120" s="213"/>
      <c r="H120" s="213"/>
      <c r="I120" s="213"/>
      <c r="J120" s="213"/>
      <c r="K120" s="213"/>
      <c r="L120" s="214"/>
      <c r="M120" s="202"/>
      <c r="N120" s="215"/>
      <c r="O120" s="213"/>
      <c r="P120" s="213"/>
      <c r="Q120" s="213"/>
      <c r="R120" s="213"/>
      <c r="S120" s="213"/>
      <c r="T120" s="214"/>
      <c r="U120" s="180"/>
      <c r="V120" s="215"/>
      <c r="W120" s="213"/>
      <c r="X120" s="213"/>
      <c r="Y120" s="216"/>
      <c r="Z120" s="214"/>
      <c r="AA120" s="181"/>
      <c r="AB120" s="215"/>
      <c r="AC120" s="213"/>
      <c r="AD120" s="213"/>
      <c r="AE120" s="216"/>
      <c r="AF120" s="216"/>
      <c r="AG120" s="216"/>
      <c r="AH120" s="216"/>
      <c r="AI120" s="216"/>
      <c r="AJ120" s="216"/>
      <c r="AK120" s="216"/>
      <c r="AL120" s="216"/>
      <c r="AM120" s="216"/>
      <c r="AN120" s="216"/>
      <c r="AO120" s="216"/>
      <c r="AP120" s="216"/>
      <c r="AQ120" s="216"/>
      <c r="AR120" s="216"/>
      <c r="AS120" s="216"/>
      <c r="AT120" s="216"/>
      <c r="AU120" s="216"/>
      <c r="AV120" s="213"/>
      <c r="AW120" s="217"/>
      <c r="AX120" s="181"/>
      <c r="AY120" s="218" t="s">
        <v>426</v>
      </c>
      <c r="AZ120" s="185"/>
      <c r="BA120" s="218"/>
    </row>
    <row r="121" spans="2:53" ht="15.6" x14ac:dyDescent="0.3">
      <c r="B121" s="203" t="s">
        <v>427</v>
      </c>
      <c r="C121" s="211"/>
      <c r="D121" s="212" t="s">
        <v>213</v>
      </c>
      <c r="E121" s="212">
        <v>3</v>
      </c>
      <c r="F121" s="213"/>
      <c r="G121" s="213"/>
      <c r="H121" s="213"/>
      <c r="I121" s="213"/>
      <c r="J121" s="213"/>
      <c r="K121" s="213"/>
      <c r="L121" s="214"/>
      <c r="M121" s="202"/>
      <c r="N121" s="215"/>
      <c r="O121" s="213"/>
      <c r="P121" s="213"/>
      <c r="Q121" s="213"/>
      <c r="R121" s="213"/>
      <c r="S121" s="213"/>
      <c r="T121" s="214"/>
      <c r="U121" s="180"/>
      <c r="V121" s="215"/>
      <c r="W121" s="213"/>
      <c r="X121" s="213"/>
      <c r="Y121" s="216"/>
      <c r="Z121" s="214"/>
      <c r="AA121" s="181"/>
      <c r="AB121" s="215"/>
      <c r="AC121" s="213"/>
      <c r="AD121" s="213"/>
      <c r="AE121" s="216"/>
      <c r="AF121" s="216"/>
      <c r="AG121" s="216"/>
      <c r="AH121" s="216"/>
      <c r="AI121" s="216"/>
      <c r="AJ121" s="216"/>
      <c r="AK121" s="216"/>
      <c r="AL121" s="216"/>
      <c r="AM121" s="216"/>
      <c r="AN121" s="216"/>
      <c r="AO121" s="216"/>
      <c r="AP121" s="216"/>
      <c r="AQ121" s="216"/>
      <c r="AR121" s="216"/>
      <c r="AS121" s="216"/>
      <c r="AT121" s="216"/>
      <c r="AU121" s="216"/>
      <c r="AV121" s="213"/>
      <c r="AW121" s="217"/>
      <c r="AX121" s="181"/>
      <c r="AY121" s="218" t="s">
        <v>428</v>
      </c>
      <c r="AZ121" s="185"/>
      <c r="BA121" s="218"/>
    </row>
    <row r="122" spans="2:53" ht="15.6" x14ac:dyDescent="0.3">
      <c r="B122" s="203" t="s">
        <v>429</v>
      </c>
      <c r="C122" s="211"/>
      <c r="D122" s="212" t="s">
        <v>213</v>
      </c>
      <c r="E122" s="212">
        <v>3</v>
      </c>
      <c r="F122" s="213"/>
      <c r="G122" s="213"/>
      <c r="H122" s="213"/>
      <c r="I122" s="213"/>
      <c r="J122" s="213"/>
      <c r="K122" s="213"/>
      <c r="L122" s="214"/>
      <c r="M122" s="202"/>
      <c r="N122" s="215"/>
      <c r="O122" s="213"/>
      <c r="P122" s="213"/>
      <c r="Q122" s="213"/>
      <c r="R122" s="213"/>
      <c r="S122" s="213"/>
      <c r="T122" s="214"/>
      <c r="U122" s="180"/>
      <c r="V122" s="215"/>
      <c r="W122" s="213"/>
      <c r="X122" s="213"/>
      <c r="Y122" s="216"/>
      <c r="Z122" s="214"/>
      <c r="AA122" s="181"/>
      <c r="AB122" s="215"/>
      <c r="AC122" s="213"/>
      <c r="AD122" s="213"/>
      <c r="AE122" s="216"/>
      <c r="AF122" s="216"/>
      <c r="AG122" s="216"/>
      <c r="AH122" s="216"/>
      <c r="AI122" s="216"/>
      <c r="AJ122" s="216"/>
      <c r="AK122" s="216"/>
      <c r="AL122" s="216"/>
      <c r="AM122" s="216"/>
      <c r="AN122" s="216"/>
      <c r="AO122" s="216"/>
      <c r="AP122" s="216"/>
      <c r="AQ122" s="216"/>
      <c r="AR122" s="216"/>
      <c r="AS122" s="216"/>
      <c r="AT122" s="216"/>
      <c r="AU122" s="216"/>
      <c r="AV122" s="213"/>
      <c r="AW122" s="217"/>
      <c r="AX122" s="181"/>
      <c r="AY122" s="218" t="s">
        <v>430</v>
      </c>
      <c r="AZ122" s="185"/>
      <c r="BA122" s="218"/>
    </row>
    <row r="123" spans="2:53" ht="15.6" x14ac:dyDescent="0.3">
      <c r="B123" s="203" t="s">
        <v>431</v>
      </c>
      <c r="C123" s="211"/>
      <c r="D123" s="212" t="s">
        <v>213</v>
      </c>
      <c r="E123" s="212">
        <v>3</v>
      </c>
      <c r="F123" s="213"/>
      <c r="G123" s="213"/>
      <c r="H123" s="213"/>
      <c r="I123" s="213"/>
      <c r="J123" s="213"/>
      <c r="K123" s="213"/>
      <c r="L123" s="214"/>
      <c r="M123" s="202"/>
      <c r="N123" s="215"/>
      <c r="O123" s="213"/>
      <c r="P123" s="213"/>
      <c r="Q123" s="213"/>
      <c r="R123" s="213"/>
      <c r="S123" s="213"/>
      <c r="T123" s="214"/>
      <c r="U123" s="180"/>
      <c r="V123" s="215"/>
      <c r="W123" s="213"/>
      <c r="X123" s="213"/>
      <c r="Y123" s="216"/>
      <c r="Z123" s="214"/>
      <c r="AA123" s="181"/>
      <c r="AB123" s="215"/>
      <c r="AC123" s="213"/>
      <c r="AD123" s="213"/>
      <c r="AE123" s="216"/>
      <c r="AF123" s="216"/>
      <c r="AG123" s="216"/>
      <c r="AH123" s="216"/>
      <c r="AI123" s="216"/>
      <c r="AJ123" s="216"/>
      <c r="AK123" s="216"/>
      <c r="AL123" s="216"/>
      <c r="AM123" s="216"/>
      <c r="AN123" s="216"/>
      <c r="AO123" s="216"/>
      <c r="AP123" s="216"/>
      <c r="AQ123" s="216"/>
      <c r="AR123" s="216"/>
      <c r="AS123" s="216"/>
      <c r="AT123" s="216"/>
      <c r="AU123" s="216"/>
      <c r="AV123" s="213"/>
      <c r="AW123" s="217"/>
      <c r="AX123" s="181"/>
      <c r="AY123" s="218" t="s">
        <v>432</v>
      </c>
      <c r="AZ123" s="185"/>
      <c r="BA123" s="218"/>
    </row>
    <row r="124" spans="2:53" ht="15.6" x14ac:dyDescent="0.3">
      <c r="B124" s="203" t="s">
        <v>433</v>
      </c>
      <c r="C124" s="211"/>
      <c r="D124" s="212" t="s">
        <v>213</v>
      </c>
      <c r="E124" s="212">
        <v>3</v>
      </c>
      <c r="F124" s="213"/>
      <c r="G124" s="213"/>
      <c r="H124" s="213"/>
      <c r="I124" s="213"/>
      <c r="J124" s="213"/>
      <c r="K124" s="213"/>
      <c r="L124" s="214"/>
      <c r="M124" s="202"/>
      <c r="N124" s="215"/>
      <c r="O124" s="213"/>
      <c r="P124" s="213"/>
      <c r="Q124" s="213"/>
      <c r="R124" s="213"/>
      <c r="S124" s="213"/>
      <c r="T124" s="214"/>
      <c r="U124" s="180"/>
      <c r="V124" s="215"/>
      <c r="W124" s="213"/>
      <c r="X124" s="213"/>
      <c r="Y124" s="216"/>
      <c r="Z124" s="214"/>
      <c r="AA124" s="181"/>
      <c r="AB124" s="215"/>
      <c r="AC124" s="213"/>
      <c r="AD124" s="213"/>
      <c r="AE124" s="216"/>
      <c r="AF124" s="216"/>
      <c r="AG124" s="216"/>
      <c r="AH124" s="216"/>
      <c r="AI124" s="216"/>
      <c r="AJ124" s="216"/>
      <c r="AK124" s="216"/>
      <c r="AL124" s="216"/>
      <c r="AM124" s="216"/>
      <c r="AN124" s="216"/>
      <c r="AO124" s="216"/>
      <c r="AP124" s="216"/>
      <c r="AQ124" s="216"/>
      <c r="AR124" s="216"/>
      <c r="AS124" s="216"/>
      <c r="AT124" s="216"/>
      <c r="AU124" s="216"/>
      <c r="AV124" s="213"/>
      <c r="AW124" s="217"/>
      <c r="AX124" s="181"/>
      <c r="AY124" s="218" t="s">
        <v>434</v>
      </c>
      <c r="AZ124" s="185"/>
      <c r="BA124" s="218"/>
    </row>
    <row r="125" spans="2:53" ht="15.6" x14ac:dyDescent="0.3">
      <c r="B125" s="203" t="s">
        <v>435</v>
      </c>
      <c r="C125" s="211"/>
      <c r="D125" s="212" t="s">
        <v>213</v>
      </c>
      <c r="E125" s="212">
        <v>3</v>
      </c>
      <c r="F125" s="213"/>
      <c r="G125" s="213"/>
      <c r="H125" s="213"/>
      <c r="I125" s="213"/>
      <c r="J125" s="213"/>
      <c r="K125" s="213"/>
      <c r="L125" s="214"/>
      <c r="M125" s="202"/>
      <c r="N125" s="215"/>
      <c r="O125" s="213"/>
      <c r="P125" s="213"/>
      <c r="Q125" s="213"/>
      <c r="R125" s="213"/>
      <c r="S125" s="213"/>
      <c r="T125" s="214"/>
      <c r="U125" s="180"/>
      <c r="V125" s="215"/>
      <c r="W125" s="213"/>
      <c r="X125" s="213"/>
      <c r="Y125" s="216"/>
      <c r="Z125" s="214"/>
      <c r="AA125" s="181"/>
      <c r="AB125" s="215"/>
      <c r="AC125" s="213"/>
      <c r="AD125" s="213"/>
      <c r="AE125" s="216"/>
      <c r="AF125" s="216"/>
      <c r="AG125" s="216"/>
      <c r="AH125" s="216"/>
      <c r="AI125" s="216"/>
      <c r="AJ125" s="216"/>
      <c r="AK125" s="216"/>
      <c r="AL125" s="216"/>
      <c r="AM125" s="216"/>
      <c r="AN125" s="216"/>
      <c r="AO125" s="216"/>
      <c r="AP125" s="216"/>
      <c r="AQ125" s="216"/>
      <c r="AR125" s="216"/>
      <c r="AS125" s="216"/>
      <c r="AT125" s="216"/>
      <c r="AU125" s="216"/>
      <c r="AV125" s="213"/>
      <c r="AW125" s="217"/>
      <c r="AX125" s="181"/>
      <c r="AY125" s="218" t="s">
        <v>436</v>
      </c>
      <c r="AZ125" s="185"/>
      <c r="BA125" s="218"/>
    </row>
    <row r="126" spans="2:53" ht="15.6" x14ac:dyDescent="0.3">
      <c r="B126" s="203" t="s">
        <v>437</v>
      </c>
      <c r="C126" s="211"/>
      <c r="D126" s="212" t="s">
        <v>213</v>
      </c>
      <c r="E126" s="212">
        <v>3</v>
      </c>
      <c r="F126" s="213"/>
      <c r="G126" s="213"/>
      <c r="H126" s="213"/>
      <c r="I126" s="213"/>
      <c r="J126" s="213"/>
      <c r="K126" s="213"/>
      <c r="L126" s="214"/>
      <c r="M126" s="202"/>
      <c r="N126" s="215"/>
      <c r="O126" s="213"/>
      <c r="P126" s="213"/>
      <c r="Q126" s="213"/>
      <c r="R126" s="213"/>
      <c r="S126" s="213"/>
      <c r="T126" s="214"/>
      <c r="U126" s="180"/>
      <c r="V126" s="215"/>
      <c r="W126" s="213"/>
      <c r="X126" s="213"/>
      <c r="Y126" s="216"/>
      <c r="Z126" s="214"/>
      <c r="AA126" s="181"/>
      <c r="AB126" s="215"/>
      <c r="AC126" s="213"/>
      <c r="AD126" s="213"/>
      <c r="AE126" s="216"/>
      <c r="AF126" s="216"/>
      <c r="AG126" s="216"/>
      <c r="AH126" s="216"/>
      <c r="AI126" s="216"/>
      <c r="AJ126" s="216"/>
      <c r="AK126" s="216"/>
      <c r="AL126" s="216"/>
      <c r="AM126" s="216"/>
      <c r="AN126" s="216"/>
      <c r="AO126" s="216"/>
      <c r="AP126" s="216"/>
      <c r="AQ126" s="216"/>
      <c r="AR126" s="216"/>
      <c r="AS126" s="216"/>
      <c r="AT126" s="216"/>
      <c r="AU126" s="216"/>
      <c r="AV126" s="213"/>
      <c r="AW126" s="217"/>
      <c r="AX126" s="181"/>
      <c r="AY126" s="218" t="s">
        <v>438</v>
      </c>
      <c r="AZ126" s="185"/>
      <c r="BA126" s="218"/>
    </row>
    <row r="127" spans="2:53" ht="15.6" x14ac:dyDescent="0.3">
      <c r="B127" s="203" t="s">
        <v>439</v>
      </c>
      <c r="C127" s="211"/>
      <c r="D127" s="212" t="s">
        <v>213</v>
      </c>
      <c r="E127" s="212">
        <v>3</v>
      </c>
      <c r="F127" s="213"/>
      <c r="G127" s="213"/>
      <c r="H127" s="213"/>
      <c r="I127" s="213"/>
      <c r="J127" s="213"/>
      <c r="K127" s="213"/>
      <c r="L127" s="214"/>
      <c r="M127" s="202"/>
      <c r="N127" s="215"/>
      <c r="O127" s="213"/>
      <c r="P127" s="213"/>
      <c r="Q127" s="213"/>
      <c r="R127" s="213"/>
      <c r="S127" s="213"/>
      <c r="T127" s="214"/>
      <c r="U127" s="180"/>
      <c r="V127" s="215"/>
      <c r="W127" s="213"/>
      <c r="X127" s="213"/>
      <c r="Y127" s="216"/>
      <c r="Z127" s="214"/>
      <c r="AA127" s="181"/>
      <c r="AB127" s="215"/>
      <c r="AC127" s="213"/>
      <c r="AD127" s="213"/>
      <c r="AE127" s="216"/>
      <c r="AF127" s="216"/>
      <c r="AG127" s="216"/>
      <c r="AH127" s="216"/>
      <c r="AI127" s="216"/>
      <c r="AJ127" s="216"/>
      <c r="AK127" s="216"/>
      <c r="AL127" s="216"/>
      <c r="AM127" s="216"/>
      <c r="AN127" s="216"/>
      <c r="AO127" s="216"/>
      <c r="AP127" s="216"/>
      <c r="AQ127" s="216"/>
      <c r="AR127" s="216"/>
      <c r="AS127" s="216"/>
      <c r="AT127" s="216"/>
      <c r="AU127" s="216"/>
      <c r="AV127" s="213"/>
      <c r="AW127" s="217"/>
      <c r="AX127" s="181"/>
      <c r="AY127" s="218" t="s">
        <v>440</v>
      </c>
      <c r="AZ127" s="185"/>
      <c r="BA127" s="218"/>
    </row>
    <row r="128" spans="2:53" ht="15.6" x14ac:dyDescent="0.3">
      <c r="B128" s="203" t="s">
        <v>441</v>
      </c>
      <c r="C128" s="211"/>
      <c r="D128" s="212" t="s">
        <v>213</v>
      </c>
      <c r="E128" s="212">
        <v>3</v>
      </c>
      <c r="F128" s="213"/>
      <c r="G128" s="213"/>
      <c r="H128" s="213"/>
      <c r="I128" s="213"/>
      <c r="J128" s="213"/>
      <c r="K128" s="213"/>
      <c r="L128" s="214"/>
      <c r="M128" s="202"/>
      <c r="N128" s="215"/>
      <c r="O128" s="213"/>
      <c r="P128" s="213"/>
      <c r="Q128" s="213"/>
      <c r="R128" s="213"/>
      <c r="S128" s="213"/>
      <c r="T128" s="214"/>
      <c r="U128" s="180"/>
      <c r="V128" s="215"/>
      <c r="W128" s="213"/>
      <c r="X128" s="213"/>
      <c r="Y128" s="216"/>
      <c r="Z128" s="214"/>
      <c r="AA128" s="181"/>
      <c r="AB128" s="215"/>
      <c r="AC128" s="213"/>
      <c r="AD128" s="213"/>
      <c r="AE128" s="216"/>
      <c r="AF128" s="216"/>
      <c r="AG128" s="216"/>
      <c r="AH128" s="216"/>
      <c r="AI128" s="216"/>
      <c r="AJ128" s="216"/>
      <c r="AK128" s="216"/>
      <c r="AL128" s="216"/>
      <c r="AM128" s="216"/>
      <c r="AN128" s="216"/>
      <c r="AO128" s="216"/>
      <c r="AP128" s="216"/>
      <c r="AQ128" s="216"/>
      <c r="AR128" s="216"/>
      <c r="AS128" s="216"/>
      <c r="AT128" s="216"/>
      <c r="AU128" s="216"/>
      <c r="AV128" s="213"/>
      <c r="AW128" s="217"/>
      <c r="AX128" s="181"/>
      <c r="AY128" s="218" t="s">
        <v>442</v>
      </c>
      <c r="AZ128" s="185"/>
      <c r="BA128" s="218"/>
    </row>
    <row r="129" spans="2:53" ht="15.6" x14ac:dyDescent="0.3">
      <c r="B129" s="203" t="s">
        <v>443</v>
      </c>
      <c r="C129" s="211"/>
      <c r="D129" s="212" t="s">
        <v>213</v>
      </c>
      <c r="E129" s="212">
        <v>3</v>
      </c>
      <c r="F129" s="213"/>
      <c r="G129" s="213"/>
      <c r="H129" s="213"/>
      <c r="I129" s="213"/>
      <c r="J129" s="213"/>
      <c r="K129" s="213"/>
      <c r="L129" s="214"/>
      <c r="M129" s="202"/>
      <c r="N129" s="215"/>
      <c r="O129" s="213"/>
      <c r="P129" s="213"/>
      <c r="Q129" s="213"/>
      <c r="R129" s="213"/>
      <c r="S129" s="213"/>
      <c r="T129" s="214"/>
      <c r="U129" s="180"/>
      <c r="V129" s="215"/>
      <c r="W129" s="213"/>
      <c r="X129" s="213"/>
      <c r="Y129" s="216"/>
      <c r="Z129" s="214"/>
      <c r="AA129" s="181"/>
      <c r="AB129" s="215"/>
      <c r="AC129" s="213"/>
      <c r="AD129" s="213"/>
      <c r="AE129" s="216"/>
      <c r="AF129" s="216"/>
      <c r="AG129" s="216"/>
      <c r="AH129" s="216"/>
      <c r="AI129" s="216"/>
      <c r="AJ129" s="216"/>
      <c r="AK129" s="216"/>
      <c r="AL129" s="216"/>
      <c r="AM129" s="216"/>
      <c r="AN129" s="216"/>
      <c r="AO129" s="216"/>
      <c r="AP129" s="216"/>
      <c r="AQ129" s="216"/>
      <c r="AR129" s="216"/>
      <c r="AS129" s="216"/>
      <c r="AT129" s="216"/>
      <c r="AU129" s="216"/>
      <c r="AV129" s="213"/>
      <c r="AW129" s="217"/>
      <c r="AX129" s="181"/>
      <c r="AY129" s="218" t="s">
        <v>444</v>
      </c>
      <c r="AZ129" s="185"/>
      <c r="BA129" s="218"/>
    </row>
    <row r="130" spans="2:53" ht="15.6" x14ac:dyDescent="0.3">
      <c r="B130" s="203" t="s">
        <v>445</v>
      </c>
      <c r="C130" s="211"/>
      <c r="D130" s="212" t="s">
        <v>213</v>
      </c>
      <c r="E130" s="212">
        <v>3</v>
      </c>
      <c r="F130" s="213"/>
      <c r="G130" s="213"/>
      <c r="H130" s="213"/>
      <c r="I130" s="213"/>
      <c r="J130" s="213"/>
      <c r="K130" s="213"/>
      <c r="L130" s="214"/>
      <c r="M130" s="202"/>
      <c r="N130" s="215"/>
      <c r="O130" s="213"/>
      <c r="P130" s="213"/>
      <c r="Q130" s="213"/>
      <c r="R130" s="213"/>
      <c r="S130" s="213"/>
      <c r="T130" s="214"/>
      <c r="U130" s="180"/>
      <c r="V130" s="215"/>
      <c r="W130" s="213"/>
      <c r="X130" s="213"/>
      <c r="Y130" s="216"/>
      <c r="Z130" s="214"/>
      <c r="AA130" s="181"/>
      <c r="AB130" s="215"/>
      <c r="AC130" s="213"/>
      <c r="AD130" s="213"/>
      <c r="AE130" s="216"/>
      <c r="AF130" s="216"/>
      <c r="AG130" s="216"/>
      <c r="AH130" s="216"/>
      <c r="AI130" s="216"/>
      <c r="AJ130" s="216"/>
      <c r="AK130" s="216"/>
      <c r="AL130" s="216"/>
      <c r="AM130" s="216"/>
      <c r="AN130" s="216"/>
      <c r="AO130" s="216"/>
      <c r="AP130" s="216"/>
      <c r="AQ130" s="216"/>
      <c r="AR130" s="216"/>
      <c r="AS130" s="216"/>
      <c r="AT130" s="216"/>
      <c r="AU130" s="216"/>
      <c r="AV130" s="213"/>
      <c r="AW130" s="217"/>
      <c r="AX130" s="181"/>
      <c r="AY130" s="218" t="s">
        <v>446</v>
      </c>
      <c r="AZ130" s="185"/>
      <c r="BA130" s="218"/>
    </row>
    <row r="131" spans="2:53" ht="15.6" x14ac:dyDescent="0.3">
      <c r="B131" s="203" t="s">
        <v>447</v>
      </c>
      <c r="C131" s="211"/>
      <c r="D131" s="212" t="s">
        <v>213</v>
      </c>
      <c r="E131" s="212">
        <v>3</v>
      </c>
      <c r="F131" s="213"/>
      <c r="G131" s="213"/>
      <c r="H131" s="213"/>
      <c r="I131" s="213"/>
      <c r="J131" s="213"/>
      <c r="K131" s="213"/>
      <c r="L131" s="214"/>
      <c r="M131" s="202"/>
      <c r="N131" s="215"/>
      <c r="O131" s="213"/>
      <c r="P131" s="213"/>
      <c r="Q131" s="213"/>
      <c r="R131" s="213"/>
      <c r="S131" s="213"/>
      <c r="T131" s="214"/>
      <c r="U131" s="180"/>
      <c r="V131" s="215"/>
      <c r="W131" s="213"/>
      <c r="X131" s="213"/>
      <c r="Y131" s="216"/>
      <c r="Z131" s="214"/>
      <c r="AA131" s="181"/>
      <c r="AB131" s="215"/>
      <c r="AC131" s="213"/>
      <c r="AD131" s="213"/>
      <c r="AE131" s="216"/>
      <c r="AF131" s="216"/>
      <c r="AG131" s="216"/>
      <c r="AH131" s="216"/>
      <c r="AI131" s="216"/>
      <c r="AJ131" s="216"/>
      <c r="AK131" s="216"/>
      <c r="AL131" s="216"/>
      <c r="AM131" s="216"/>
      <c r="AN131" s="216"/>
      <c r="AO131" s="216"/>
      <c r="AP131" s="216"/>
      <c r="AQ131" s="216"/>
      <c r="AR131" s="216"/>
      <c r="AS131" s="216"/>
      <c r="AT131" s="216"/>
      <c r="AU131" s="216"/>
      <c r="AV131" s="213"/>
      <c r="AW131" s="217"/>
      <c r="AX131" s="181"/>
      <c r="AY131" s="218" t="s">
        <v>448</v>
      </c>
      <c r="AZ131" s="185"/>
      <c r="BA131" s="218"/>
    </row>
    <row r="132" spans="2:53" ht="15.6" x14ac:dyDescent="0.3">
      <c r="B132" s="203" t="s">
        <v>449</v>
      </c>
      <c r="C132" s="211"/>
      <c r="D132" s="212" t="s">
        <v>213</v>
      </c>
      <c r="E132" s="212">
        <v>3</v>
      </c>
      <c r="F132" s="213"/>
      <c r="G132" s="213"/>
      <c r="H132" s="213"/>
      <c r="I132" s="213"/>
      <c r="J132" s="213"/>
      <c r="K132" s="213"/>
      <c r="L132" s="214"/>
      <c r="M132" s="202"/>
      <c r="N132" s="215"/>
      <c r="O132" s="213"/>
      <c r="P132" s="213"/>
      <c r="Q132" s="213"/>
      <c r="R132" s="213"/>
      <c r="S132" s="213"/>
      <c r="T132" s="214"/>
      <c r="U132" s="180"/>
      <c r="V132" s="215"/>
      <c r="W132" s="213"/>
      <c r="X132" s="213"/>
      <c r="Y132" s="216"/>
      <c r="Z132" s="214"/>
      <c r="AA132" s="181"/>
      <c r="AB132" s="215"/>
      <c r="AC132" s="213"/>
      <c r="AD132" s="213"/>
      <c r="AE132" s="216"/>
      <c r="AF132" s="216"/>
      <c r="AG132" s="216"/>
      <c r="AH132" s="216"/>
      <c r="AI132" s="216"/>
      <c r="AJ132" s="216"/>
      <c r="AK132" s="216"/>
      <c r="AL132" s="216"/>
      <c r="AM132" s="216"/>
      <c r="AN132" s="216"/>
      <c r="AO132" s="216"/>
      <c r="AP132" s="216"/>
      <c r="AQ132" s="216"/>
      <c r="AR132" s="216"/>
      <c r="AS132" s="216"/>
      <c r="AT132" s="216"/>
      <c r="AU132" s="216"/>
      <c r="AV132" s="213"/>
      <c r="AW132" s="217"/>
      <c r="AX132" s="181"/>
      <c r="AY132" s="218" t="s">
        <v>450</v>
      </c>
      <c r="AZ132" s="185"/>
      <c r="BA132" s="218"/>
    </row>
    <row r="133" spans="2:53" ht="15.6" x14ac:dyDescent="0.3">
      <c r="B133" s="203" t="s">
        <v>451</v>
      </c>
      <c r="C133" s="211"/>
      <c r="D133" s="212" t="s">
        <v>213</v>
      </c>
      <c r="E133" s="212">
        <v>3</v>
      </c>
      <c r="F133" s="213"/>
      <c r="G133" s="213"/>
      <c r="H133" s="213"/>
      <c r="I133" s="213"/>
      <c r="J133" s="213"/>
      <c r="K133" s="213"/>
      <c r="L133" s="214"/>
      <c r="M133" s="202"/>
      <c r="N133" s="215"/>
      <c r="O133" s="213"/>
      <c r="P133" s="213"/>
      <c r="Q133" s="213"/>
      <c r="R133" s="213"/>
      <c r="S133" s="213"/>
      <c r="T133" s="214"/>
      <c r="U133" s="180"/>
      <c r="V133" s="215"/>
      <c r="W133" s="213"/>
      <c r="X133" s="213"/>
      <c r="Y133" s="216"/>
      <c r="Z133" s="214"/>
      <c r="AA133" s="181"/>
      <c r="AB133" s="215"/>
      <c r="AC133" s="213"/>
      <c r="AD133" s="213"/>
      <c r="AE133" s="216"/>
      <c r="AF133" s="216"/>
      <c r="AG133" s="216"/>
      <c r="AH133" s="216"/>
      <c r="AI133" s="216"/>
      <c r="AJ133" s="216"/>
      <c r="AK133" s="216"/>
      <c r="AL133" s="216"/>
      <c r="AM133" s="216"/>
      <c r="AN133" s="216"/>
      <c r="AO133" s="216"/>
      <c r="AP133" s="216"/>
      <c r="AQ133" s="216"/>
      <c r="AR133" s="216"/>
      <c r="AS133" s="216"/>
      <c r="AT133" s="216"/>
      <c r="AU133" s="216"/>
      <c r="AV133" s="213"/>
      <c r="AW133" s="217"/>
      <c r="AX133" s="181"/>
      <c r="AY133" s="218" t="s">
        <v>452</v>
      </c>
      <c r="AZ133" s="185"/>
      <c r="BA133" s="218"/>
    </row>
    <row r="134" spans="2:53" ht="15.6" x14ac:dyDescent="0.3">
      <c r="B134" s="203" t="s">
        <v>453</v>
      </c>
      <c r="C134" s="211"/>
      <c r="D134" s="212" t="s">
        <v>213</v>
      </c>
      <c r="E134" s="212">
        <v>3</v>
      </c>
      <c r="F134" s="213"/>
      <c r="G134" s="213"/>
      <c r="H134" s="213"/>
      <c r="I134" s="213"/>
      <c r="J134" s="213"/>
      <c r="K134" s="213"/>
      <c r="L134" s="214"/>
      <c r="M134" s="202"/>
      <c r="N134" s="215"/>
      <c r="O134" s="213"/>
      <c r="P134" s="213"/>
      <c r="Q134" s="213"/>
      <c r="R134" s="213"/>
      <c r="S134" s="213"/>
      <c r="T134" s="214"/>
      <c r="U134" s="180"/>
      <c r="V134" s="215"/>
      <c r="W134" s="213"/>
      <c r="X134" s="213"/>
      <c r="Y134" s="216"/>
      <c r="Z134" s="214"/>
      <c r="AA134" s="181"/>
      <c r="AB134" s="215"/>
      <c r="AC134" s="213"/>
      <c r="AD134" s="213"/>
      <c r="AE134" s="216"/>
      <c r="AF134" s="216"/>
      <c r="AG134" s="216"/>
      <c r="AH134" s="216"/>
      <c r="AI134" s="216"/>
      <c r="AJ134" s="216"/>
      <c r="AK134" s="216"/>
      <c r="AL134" s="216"/>
      <c r="AM134" s="216"/>
      <c r="AN134" s="216"/>
      <c r="AO134" s="216"/>
      <c r="AP134" s="216"/>
      <c r="AQ134" s="216"/>
      <c r="AR134" s="216"/>
      <c r="AS134" s="216"/>
      <c r="AT134" s="216"/>
      <c r="AU134" s="216"/>
      <c r="AV134" s="213"/>
      <c r="AW134" s="217"/>
      <c r="AX134" s="181"/>
      <c r="AY134" s="218" t="s">
        <v>454</v>
      </c>
      <c r="AZ134" s="185"/>
      <c r="BA134" s="218"/>
    </row>
    <row r="135" spans="2:53" ht="15.6" x14ac:dyDescent="0.3">
      <c r="B135" s="203" t="s">
        <v>455</v>
      </c>
      <c r="C135" s="211"/>
      <c r="D135" s="212" t="s">
        <v>213</v>
      </c>
      <c r="E135" s="212">
        <v>3</v>
      </c>
      <c r="F135" s="213"/>
      <c r="G135" s="213"/>
      <c r="H135" s="213"/>
      <c r="I135" s="213"/>
      <c r="J135" s="213"/>
      <c r="K135" s="213"/>
      <c r="L135" s="214"/>
      <c r="M135" s="202"/>
      <c r="N135" s="215"/>
      <c r="O135" s="213"/>
      <c r="P135" s="213"/>
      <c r="Q135" s="213"/>
      <c r="R135" s="213"/>
      <c r="S135" s="213"/>
      <c r="T135" s="214"/>
      <c r="U135" s="180"/>
      <c r="V135" s="215"/>
      <c r="W135" s="213"/>
      <c r="X135" s="213"/>
      <c r="Y135" s="216"/>
      <c r="Z135" s="214"/>
      <c r="AA135" s="181"/>
      <c r="AB135" s="215"/>
      <c r="AC135" s="213"/>
      <c r="AD135" s="213"/>
      <c r="AE135" s="216"/>
      <c r="AF135" s="216"/>
      <c r="AG135" s="216"/>
      <c r="AH135" s="216"/>
      <c r="AI135" s="216"/>
      <c r="AJ135" s="216"/>
      <c r="AK135" s="216"/>
      <c r="AL135" s="216"/>
      <c r="AM135" s="216"/>
      <c r="AN135" s="216"/>
      <c r="AO135" s="216"/>
      <c r="AP135" s="216"/>
      <c r="AQ135" s="216"/>
      <c r="AR135" s="216"/>
      <c r="AS135" s="216"/>
      <c r="AT135" s="216"/>
      <c r="AU135" s="216"/>
      <c r="AV135" s="213"/>
      <c r="AW135" s="217"/>
      <c r="AX135" s="181"/>
      <c r="AY135" s="218" t="s">
        <v>456</v>
      </c>
      <c r="AZ135" s="185"/>
      <c r="BA135" s="218"/>
    </row>
    <row r="136" spans="2:53" ht="15.6" x14ac:dyDescent="0.3">
      <c r="B136" s="203" t="s">
        <v>457</v>
      </c>
      <c r="C136" s="211"/>
      <c r="D136" s="212" t="s">
        <v>213</v>
      </c>
      <c r="E136" s="212">
        <v>3</v>
      </c>
      <c r="F136" s="213"/>
      <c r="G136" s="213"/>
      <c r="H136" s="213"/>
      <c r="I136" s="213"/>
      <c r="J136" s="213"/>
      <c r="K136" s="213"/>
      <c r="L136" s="214"/>
      <c r="M136" s="202"/>
      <c r="N136" s="215"/>
      <c r="O136" s="213"/>
      <c r="P136" s="213"/>
      <c r="Q136" s="213"/>
      <c r="R136" s="213"/>
      <c r="S136" s="213"/>
      <c r="T136" s="214"/>
      <c r="U136" s="180"/>
      <c r="V136" s="215"/>
      <c r="W136" s="213"/>
      <c r="X136" s="213"/>
      <c r="Y136" s="216"/>
      <c r="Z136" s="214"/>
      <c r="AA136" s="181"/>
      <c r="AB136" s="215"/>
      <c r="AC136" s="213"/>
      <c r="AD136" s="213"/>
      <c r="AE136" s="216"/>
      <c r="AF136" s="216"/>
      <c r="AG136" s="216"/>
      <c r="AH136" s="216"/>
      <c r="AI136" s="216"/>
      <c r="AJ136" s="216"/>
      <c r="AK136" s="216"/>
      <c r="AL136" s="216"/>
      <c r="AM136" s="216"/>
      <c r="AN136" s="216"/>
      <c r="AO136" s="216"/>
      <c r="AP136" s="216"/>
      <c r="AQ136" s="216"/>
      <c r="AR136" s="216"/>
      <c r="AS136" s="216"/>
      <c r="AT136" s="216"/>
      <c r="AU136" s="216"/>
      <c r="AV136" s="213"/>
      <c r="AW136" s="217"/>
      <c r="AX136" s="181"/>
      <c r="AY136" s="218" t="s">
        <v>458</v>
      </c>
      <c r="AZ136" s="185"/>
      <c r="BA136" s="218"/>
    </row>
    <row r="137" spans="2:53" ht="15.6" x14ac:dyDescent="0.3">
      <c r="B137" s="203" t="s">
        <v>459</v>
      </c>
      <c r="C137" s="211"/>
      <c r="D137" s="212" t="s">
        <v>213</v>
      </c>
      <c r="E137" s="212">
        <v>3</v>
      </c>
      <c r="F137" s="213"/>
      <c r="G137" s="213"/>
      <c r="H137" s="213"/>
      <c r="I137" s="213"/>
      <c r="J137" s="213"/>
      <c r="K137" s="213"/>
      <c r="L137" s="214"/>
      <c r="M137" s="202"/>
      <c r="N137" s="215"/>
      <c r="O137" s="213"/>
      <c r="P137" s="213"/>
      <c r="Q137" s="213"/>
      <c r="R137" s="213"/>
      <c r="S137" s="213"/>
      <c r="T137" s="214"/>
      <c r="U137" s="180"/>
      <c r="V137" s="215"/>
      <c r="W137" s="213"/>
      <c r="X137" s="213"/>
      <c r="Y137" s="216"/>
      <c r="Z137" s="214"/>
      <c r="AA137" s="181"/>
      <c r="AB137" s="215"/>
      <c r="AC137" s="213"/>
      <c r="AD137" s="213"/>
      <c r="AE137" s="216"/>
      <c r="AF137" s="216"/>
      <c r="AG137" s="216"/>
      <c r="AH137" s="216"/>
      <c r="AI137" s="216"/>
      <c r="AJ137" s="216"/>
      <c r="AK137" s="216"/>
      <c r="AL137" s="216"/>
      <c r="AM137" s="216"/>
      <c r="AN137" s="216"/>
      <c r="AO137" s="216"/>
      <c r="AP137" s="216"/>
      <c r="AQ137" s="216"/>
      <c r="AR137" s="216"/>
      <c r="AS137" s="216"/>
      <c r="AT137" s="216"/>
      <c r="AU137" s="216"/>
      <c r="AV137" s="213"/>
      <c r="AW137" s="217"/>
      <c r="AX137" s="181"/>
      <c r="AY137" s="218" t="s">
        <v>460</v>
      </c>
      <c r="AZ137" s="185"/>
      <c r="BA137" s="218"/>
    </row>
    <row r="138" spans="2:53" ht="15.6" x14ac:dyDescent="0.3">
      <c r="B138" s="203" t="s">
        <v>461</v>
      </c>
      <c r="C138" s="211"/>
      <c r="D138" s="212" t="s">
        <v>213</v>
      </c>
      <c r="E138" s="212">
        <v>3</v>
      </c>
      <c r="F138" s="213"/>
      <c r="G138" s="213"/>
      <c r="H138" s="213"/>
      <c r="I138" s="213"/>
      <c r="J138" s="213"/>
      <c r="K138" s="213"/>
      <c r="L138" s="214"/>
      <c r="M138" s="202"/>
      <c r="N138" s="215"/>
      <c r="O138" s="213"/>
      <c r="P138" s="213"/>
      <c r="Q138" s="213"/>
      <c r="R138" s="213"/>
      <c r="S138" s="213"/>
      <c r="T138" s="214"/>
      <c r="U138" s="180"/>
      <c r="V138" s="215"/>
      <c r="W138" s="213"/>
      <c r="X138" s="213"/>
      <c r="Y138" s="216"/>
      <c r="Z138" s="214"/>
      <c r="AA138" s="181"/>
      <c r="AB138" s="215"/>
      <c r="AC138" s="213"/>
      <c r="AD138" s="213"/>
      <c r="AE138" s="216"/>
      <c r="AF138" s="216"/>
      <c r="AG138" s="216"/>
      <c r="AH138" s="216"/>
      <c r="AI138" s="216"/>
      <c r="AJ138" s="216"/>
      <c r="AK138" s="216"/>
      <c r="AL138" s="216"/>
      <c r="AM138" s="216"/>
      <c r="AN138" s="216"/>
      <c r="AO138" s="216"/>
      <c r="AP138" s="216"/>
      <c r="AQ138" s="216"/>
      <c r="AR138" s="216"/>
      <c r="AS138" s="216"/>
      <c r="AT138" s="216"/>
      <c r="AU138" s="216"/>
      <c r="AV138" s="213"/>
      <c r="AW138" s="217"/>
      <c r="AX138" s="181"/>
      <c r="AY138" s="218" t="s">
        <v>462</v>
      </c>
      <c r="AZ138" s="185"/>
      <c r="BA138" s="218"/>
    </row>
    <row r="139" spans="2:53" ht="15.6" x14ac:dyDescent="0.3">
      <c r="B139" s="203" t="s">
        <v>463</v>
      </c>
      <c r="C139" s="211"/>
      <c r="D139" s="212" t="s">
        <v>213</v>
      </c>
      <c r="E139" s="212">
        <v>3</v>
      </c>
      <c r="F139" s="213"/>
      <c r="G139" s="213"/>
      <c r="H139" s="213"/>
      <c r="I139" s="213"/>
      <c r="J139" s="213"/>
      <c r="K139" s="213"/>
      <c r="L139" s="214"/>
      <c r="M139" s="202"/>
      <c r="N139" s="215"/>
      <c r="O139" s="213"/>
      <c r="P139" s="213"/>
      <c r="Q139" s="213"/>
      <c r="R139" s="213"/>
      <c r="S139" s="213"/>
      <c r="T139" s="214"/>
      <c r="U139" s="180"/>
      <c r="V139" s="215"/>
      <c r="W139" s="213"/>
      <c r="X139" s="213"/>
      <c r="Y139" s="216"/>
      <c r="Z139" s="214"/>
      <c r="AA139" s="181"/>
      <c r="AB139" s="215"/>
      <c r="AC139" s="213"/>
      <c r="AD139" s="213"/>
      <c r="AE139" s="216"/>
      <c r="AF139" s="216"/>
      <c r="AG139" s="216"/>
      <c r="AH139" s="216"/>
      <c r="AI139" s="216"/>
      <c r="AJ139" s="216"/>
      <c r="AK139" s="216"/>
      <c r="AL139" s="216"/>
      <c r="AM139" s="216"/>
      <c r="AN139" s="216"/>
      <c r="AO139" s="216"/>
      <c r="AP139" s="216"/>
      <c r="AQ139" s="216"/>
      <c r="AR139" s="216"/>
      <c r="AS139" s="216"/>
      <c r="AT139" s="216"/>
      <c r="AU139" s="216"/>
      <c r="AV139" s="213"/>
      <c r="AW139" s="217"/>
      <c r="AX139" s="181"/>
      <c r="AY139" s="218" t="s">
        <v>464</v>
      </c>
      <c r="AZ139" s="185"/>
      <c r="BA139" s="218"/>
    </row>
    <row r="140" spans="2:53" ht="15.6" x14ac:dyDescent="0.3">
      <c r="B140" s="203" t="s">
        <v>465</v>
      </c>
      <c r="C140" s="211"/>
      <c r="D140" s="212" t="s">
        <v>213</v>
      </c>
      <c r="E140" s="212">
        <v>3</v>
      </c>
      <c r="F140" s="213"/>
      <c r="G140" s="213"/>
      <c r="H140" s="213"/>
      <c r="I140" s="213"/>
      <c r="J140" s="213"/>
      <c r="K140" s="213"/>
      <c r="L140" s="214"/>
      <c r="M140" s="202"/>
      <c r="N140" s="215"/>
      <c r="O140" s="213"/>
      <c r="P140" s="213"/>
      <c r="Q140" s="213"/>
      <c r="R140" s="213"/>
      <c r="S140" s="213"/>
      <c r="T140" s="214"/>
      <c r="U140" s="180"/>
      <c r="V140" s="215"/>
      <c r="W140" s="213"/>
      <c r="X140" s="213"/>
      <c r="Y140" s="216"/>
      <c r="Z140" s="214"/>
      <c r="AA140" s="181"/>
      <c r="AB140" s="215"/>
      <c r="AC140" s="213"/>
      <c r="AD140" s="213"/>
      <c r="AE140" s="216"/>
      <c r="AF140" s="216"/>
      <c r="AG140" s="216"/>
      <c r="AH140" s="216"/>
      <c r="AI140" s="216"/>
      <c r="AJ140" s="216"/>
      <c r="AK140" s="216"/>
      <c r="AL140" s="216"/>
      <c r="AM140" s="216"/>
      <c r="AN140" s="216"/>
      <c r="AO140" s="216"/>
      <c r="AP140" s="216"/>
      <c r="AQ140" s="216"/>
      <c r="AR140" s="216"/>
      <c r="AS140" s="216"/>
      <c r="AT140" s="216"/>
      <c r="AU140" s="216"/>
      <c r="AV140" s="213"/>
      <c r="AW140" s="217"/>
      <c r="AX140" s="181"/>
      <c r="AY140" s="218" t="s">
        <v>466</v>
      </c>
      <c r="AZ140" s="185"/>
      <c r="BA140" s="218"/>
    </row>
    <row r="141" spans="2:53" ht="15.6" x14ac:dyDescent="0.3">
      <c r="B141" s="203" t="s">
        <v>467</v>
      </c>
      <c r="C141" s="211"/>
      <c r="D141" s="212" t="s">
        <v>213</v>
      </c>
      <c r="E141" s="212">
        <v>3</v>
      </c>
      <c r="F141" s="213"/>
      <c r="G141" s="213"/>
      <c r="H141" s="213"/>
      <c r="I141" s="213"/>
      <c r="J141" s="213"/>
      <c r="K141" s="213"/>
      <c r="L141" s="214"/>
      <c r="M141" s="202"/>
      <c r="N141" s="215"/>
      <c r="O141" s="213"/>
      <c r="P141" s="213"/>
      <c r="Q141" s="213"/>
      <c r="R141" s="213"/>
      <c r="S141" s="213"/>
      <c r="T141" s="214"/>
      <c r="U141" s="180"/>
      <c r="V141" s="215"/>
      <c r="W141" s="213"/>
      <c r="X141" s="213"/>
      <c r="Y141" s="216"/>
      <c r="Z141" s="214"/>
      <c r="AA141" s="181"/>
      <c r="AB141" s="215"/>
      <c r="AC141" s="213"/>
      <c r="AD141" s="213"/>
      <c r="AE141" s="216"/>
      <c r="AF141" s="216"/>
      <c r="AG141" s="216"/>
      <c r="AH141" s="216"/>
      <c r="AI141" s="216"/>
      <c r="AJ141" s="216"/>
      <c r="AK141" s="216"/>
      <c r="AL141" s="216"/>
      <c r="AM141" s="216"/>
      <c r="AN141" s="216"/>
      <c r="AO141" s="216"/>
      <c r="AP141" s="216"/>
      <c r="AQ141" s="216"/>
      <c r="AR141" s="216"/>
      <c r="AS141" s="216"/>
      <c r="AT141" s="216"/>
      <c r="AU141" s="216"/>
      <c r="AV141" s="213"/>
      <c r="AW141" s="217"/>
      <c r="AX141" s="181"/>
      <c r="AY141" s="218" t="s">
        <v>468</v>
      </c>
      <c r="AZ141" s="185"/>
      <c r="BA141" s="218"/>
    </row>
    <row r="142" spans="2:53" ht="15.6" x14ac:dyDescent="0.3">
      <c r="B142" s="203" t="s">
        <v>469</v>
      </c>
      <c r="C142" s="211"/>
      <c r="D142" s="212" t="s">
        <v>213</v>
      </c>
      <c r="E142" s="212">
        <v>3</v>
      </c>
      <c r="F142" s="213"/>
      <c r="G142" s="213"/>
      <c r="H142" s="213"/>
      <c r="I142" s="213"/>
      <c r="J142" s="213"/>
      <c r="K142" s="213"/>
      <c r="L142" s="214"/>
      <c r="M142" s="202"/>
      <c r="N142" s="215"/>
      <c r="O142" s="213"/>
      <c r="P142" s="213"/>
      <c r="Q142" s="213"/>
      <c r="R142" s="213"/>
      <c r="S142" s="213"/>
      <c r="T142" s="214"/>
      <c r="U142" s="180"/>
      <c r="V142" s="215"/>
      <c r="W142" s="213"/>
      <c r="X142" s="213"/>
      <c r="Y142" s="216"/>
      <c r="Z142" s="214"/>
      <c r="AA142" s="181"/>
      <c r="AB142" s="215"/>
      <c r="AC142" s="213"/>
      <c r="AD142" s="213"/>
      <c r="AE142" s="216"/>
      <c r="AF142" s="216"/>
      <c r="AG142" s="216"/>
      <c r="AH142" s="216"/>
      <c r="AI142" s="216"/>
      <c r="AJ142" s="216"/>
      <c r="AK142" s="216"/>
      <c r="AL142" s="216"/>
      <c r="AM142" s="216"/>
      <c r="AN142" s="216"/>
      <c r="AO142" s="216"/>
      <c r="AP142" s="216"/>
      <c r="AQ142" s="216"/>
      <c r="AR142" s="216"/>
      <c r="AS142" s="216"/>
      <c r="AT142" s="216"/>
      <c r="AU142" s="216"/>
      <c r="AV142" s="213"/>
      <c r="AW142" s="217"/>
      <c r="AX142" s="181"/>
      <c r="AY142" s="218" t="s">
        <v>470</v>
      </c>
      <c r="AZ142" s="185"/>
      <c r="BA142" s="218"/>
    </row>
    <row r="143" spans="2:53" ht="15.6" x14ac:dyDescent="0.3">
      <c r="B143" s="203" t="s">
        <v>471</v>
      </c>
      <c r="C143" s="211"/>
      <c r="D143" s="212" t="s">
        <v>213</v>
      </c>
      <c r="E143" s="212">
        <v>3</v>
      </c>
      <c r="F143" s="213"/>
      <c r="G143" s="213"/>
      <c r="H143" s="213"/>
      <c r="I143" s="213"/>
      <c r="J143" s="213"/>
      <c r="K143" s="213"/>
      <c r="L143" s="214"/>
      <c r="M143" s="202"/>
      <c r="N143" s="215"/>
      <c r="O143" s="213"/>
      <c r="P143" s="213"/>
      <c r="Q143" s="213"/>
      <c r="R143" s="213"/>
      <c r="S143" s="213"/>
      <c r="T143" s="214"/>
      <c r="U143" s="180"/>
      <c r="V143" s="215"/>
      <c r="W143" s="213"/>
      <c r="X143" s="213"/>
      <c r="Y143" s="216"/>
      <c r="Z143" s="214"/>
      <c r="AA143" s="181"/>
      <c r="AB143" s="215"/>
      <c r="AC143" s="213"/>
      <c r="AD143" s="213"/>
      <c r="AE143" s="216"/>
      <c r="AF143" s="216"/>
      <c r="AG143" s="216"/>
      <c r="AH143" s="216"/>
      <c r="AI143" s="216"/>
      <c r="AJ143" s="216"/>
      <c r="AK143" s="216"/>
      <c r="AL143" s="216"/>
      <c r="AM143" s="216"/>
      <c r="AN143" s="216"/>
      <c r="AO143" s="216"/>
      <c r="AP143" s="216"/>
      <c r="AQ143" s="216"/>
      <c r="AR143" s="216"/>
      <c r="AS143" s="216"/>
      <c r="AT143" s="216"/>
      <c r="AU143" s="216"/>
      <c r="AV143" s="213"/>
      <c r="AW143" s="217"/>
      <c r="AX143" s="181"/>
      <c r="AY143" s="218" t="s">
        <v>472</v>
      </c>
      <c r="AZ143" s="185"/>
      <c r="BA143" s="218"/>
    </row>
    <row r="144" spans="2:53" ht="15.6" x14ac:dyDescent="0.3">
      <c r="B144" s="203" t="s">
        <v>473</v>
      </c>
      <c r="C144" s="211"/>
      <c r="D144" s="212" t="s">
        <v>213</v>
      </c>
      <c r="E144" s="212">
        <v>3</v>
      </c>
      <c r="F144" s="213"/>
      <c r="G144" s="213"/>
      <c r="H144" s="213"/>
      <c r="I144" s="213"/>
      <c r="J144" s="213"/>
      <c r="K144" s="213"/>
      <c r="L144" s="214"/>
      <c r="M144" s="202"/>
      <c r="N144" s="215"/>
      <c r="O144" s="213"/>
      <c r="P144" s="213"/>
      <c r="Q144" s="213"/>
      <c r="R144" s="213"/>
      <c r="S144" s="213"/>
      <c r="T144" s="214"/>
      <c r="U144" s="180"/>
      <c r="V144" s="215"/>
      <c r="W144" s="213"/>
      <c r="X144" s="213"/>
      <c r="Y144" s="216"/>
      <c r="Z144" s="214"/>
      <c r="AA144" s="181"/>
      <c r="AB144" s="215"/>
      <c r="AC144" s="213"/>
      <c r="AD144" s="213"/>
      <c r="AE144" s="216"/>
      <c r="AF144" s="216"/>
      <c r="AG144" s="216"/>
      <c r="AH144" s="216"/>
      <c r="AI144" s="216"/>
      <c r="AJ144" s="216"/>
      <c r="AK144" s="216"/>
      <c r="AL144" s="216"/>
      <c r="AM144" s="216"/>
      <c r="AN144" s="216"/>
      <c r="AO144" s="216"/>
      <c r="AP144" s="216"/>
      <c r="AQ144" s="216"/>
      <c r="AR144" s="216"/>
      <c r="AS144" s="216"/>
      <c r="AT144" s="216"/>
      <c r="AU144" s="216"/>
      <c r="AV144" s="213"/>
      <c r="AW144" s="217"/>
      <c r="AX144" s="181"/>
      <c r="AY144" s="218" t="s">
        <v>474</v>
      </c>
      <c r="AZ144" s="185"/>
      <c r="BA144" s="218"/>
    </row>
    <row r="145" spans="2:53" ht="15.6" x14ac:dyDescent="0.3">
      <c r="B145" s="203" t="s">
        <v>475</v>
      </c>
      <c r="C145" s="211"/>
      <c r="D145" s="212" t="s">
        <v>213</v>
      </c>
      <c r="E145" s="212">
        <v>3</v>
      </c>
      <c r="F145" s="213"/>
      <c r="G145" s="213"/>
      <c r="H145" s="213"/>
      <c r="I145" s="213"/>
      <c r="J145" s="213"/>
      <c r="K145" s="213"/>
      <c r="L145" s="214"/>
      <c r="M145" s="202"/>
      <c r="N145" s="215"/>
      <c r="O145" s="213"/>
      <c r="P145" s="213"/>
      <c r="Q145" s="213"/>
      <c r="R145" s="213"/>
      <c r="S145" s="213"/>
      <c r="T145" s="214"/>
      <c r="U145" s="180"/>
      <c r="V145" s="215"/>
      <c r="W145" s="213"/>
      <c r="X145" s="213"/>
      <c r="Y145" s="216"/>
      <c r="Z145" s="214"/>
      <c r="AA145" s="181"/>
      <c r="AB145" s="215"/>
      <c r="AC145" s="213"/>
      <c r="AD145" s="213"/>
      <c r="AE145" s="216"/>
      <c r="AF145" s="216"/>
      <c r="AG145" s="216"/>
      <c r="AH145" s="216"/>
      <c r="AI145" s="216"/>
      <c r="AJ145" s="216"/>
      <c r="AK145" s="216"/>
      <c r="AL145" s="216"/>
      <c r="AM145" s="216"/>
      <c r="AN145" s="216"/>
      <c r="AO145" s="216"/>
      <c r="AP145" s="216"/>
      <c r="AQ145" s="216"/>
      <c r="AR145" s="216"/>
      <c r="AS145" s="216"/>
      <c r="AT145" s="216"/>
      <c r="AU145" s="216"/>
      <c r="AV145" s="213"/>
      <c r="AW145" s="217"/>
      <c r="AX145" s="181"/>
      <c r="AY145" s="218" t="s">
        <v>476</v>
      </c>
      <c r="AZ145" s="185"/>
      <c r="BA145" s="218"/>
    </row>
    <row r="146" spans="2:53" ht="15.6" x14ac:dyDescent="0.3">
      <c r="B146" s="203" t="s">
        <v>477</v>
      </c>
      <c r="C146" s="211"/>
      <c r="D146" s="212" t="s">
        <v>213</v>
      </c>
      <c r="E146" s="212">
        <v>3</v>
      </c>
      <c r="F146" s="213"/>
      <c r="G146" s="213"/>
      <c r="H146" s="213"/>
      <c r="I146" s="213"/>
      <c r="J146" s="213"/>
      <c r="K146" s="213"/>
      <c r="L146" s="214"/>
      <c r="M146" s="202"/>
      <c r="N146" s="215"/>
      <c r="O146" s="213"/>
      <c r="P146" s="213"/>
      <c r="Q146" s="213"/>
      <c r="R146" s="213"/>
      <c r="S146" s="213"/>
      <c r="T146" s="214"/>
      <c r="U146" s="180"/>
      <c r="V146" s="215"/>
      <c r="W146" s="213"/>
      <c r="X146" s="213"/>
      <c r="Y146" s="216"/>
      <c r="Z146" s="214"/>
      <c r="AA146" s="181"/>
      <c r="AB146" s="215"/>
      <c r="AC146" s="213"/>
      <c r="AD146" s="213"/>
      <c r="AE146" s="216"/>
      <c r="AF146" s="216"/>
      <c r="AG146" s="216"/>
      <c r="AH146" s="216"/>
      <c r="AI146" s="216"/>
      <c r="AJ146" s="216"/>
      <c r="AK146" s="216"/>
      <c r="AL146" s="216"/>
      <c r="AM146" s="216"/>
      <c r="AN146" s="216"/>
      <c r="AO146" s="216"/>
      <c r="AP146" s="216"/>
      <c r="AQ146" s="216"/>
      <c r="AR146" s="216"/>
      <c r="AS146" s="216"/>
      <c r="AT146" s="216"/>
      <c r="AU146" s="216"/>
      <c r="AV146" s="213"/>
      <c r="AW146" s="217"/>
      <c r="AX146" s="181"/>
      <c r="AY146" s="218" t="s">
        <v>478</v>
      </c>
      <c r="AZ146" s="185"/>
      <c r="BA146" s="218"/>
    </row>
    <row r="147" spans="2:53" ht="15.6" x14ac:dyDescent="0.3">
      <c r="B147" s="203" t="s">
        <v>479</v>
      </c>
      <c r="C147" s="211"/>
      <c r="D147" s="212" t="s">
        <v>213</v>
      </c>
      <c r="E147" s="212">
        <v>3</v>
      </c>
      <c r="F147" s="213"/>
      <c r="G147" s="213"/>
      <c r="H147" s="213"/>
      <c r="I147" s="213"/>
      <c r="J147" s="213"/>
      <c r="K147" s="213"/>
      <c r="L147" s="214"/>
      <c r="M147" s="202"/>
      <c r="N147" s="215"/>
      <c r="O147" s="213"/>
      <c r="P147" s="213"/>
      <c r="Q147" s="213"/>
      <c r="R147" s="213"/>
      <c r="S147" s="213"/>
      <c r="T147" s="214"/>
      <c r="U147" s="180"/>
      <c r="V147" s="215"/>
      <c r="W147" s="213"/>
      <c r="X147" s="213"/>
      <c r="Y147" s="216"/>
      <c r="Z147" s="214"/>
      <c r="AA147" s="181"/>
      <c r="AB147" s="215"/>
      <c r="AC147" s="213"/>
      <c r="AD147" s="213"/>
      <c r="AE147" s="216"/>
      <c r="AF147" s="216"/>
      <c r="AG147" s="216"/>
      <c r="AH147" s="216"/>
      <c r="AI147" s="216"/>
      <c r="AJ147" s="216"/>
      <c r="AK147" s="216"/>
      <c r="AL147" s="216"/>
      <c r="AM147" s="216"/>
      <c r="AN147" s="216"/>
      <c r="AO147" s="216"/>
      <c r="AP147" s="216"/>
      <c r="AQ147" s="216"/>
      <c r="AR147" s="216"/>
      <c r="AS147" s="216"/>
      <c r="AT147" s="216"/>
      <c r="AU147" s="216"/>
      <c r="AV147" s="213"/>
      <c r="AW147" s="217"/>
      <c r="AX147" s="181"/>
      <c r="AY147" s="218" t="s">
        <v>480</v>
      </c>
      <c r="AZ147" s="185"/>
      <c r="BA147" s="218"/>
    </row>
    <row r="148" spans="2:53" ht="15.6" x14ac:dyDescent="0.3">
      <c r="B148" s="203" t="s">
        <v>481</v>
      </c>
      <c r="C148" s="211"/>
      <c r="D148" s="212" t="s">
        <v>213</v>
      </c>
      <c r="E148" s="212">
        <v>3</v>
      </c>
      <c r="F148" s="213"/>
      <c r="G148" s="213"/>
      <c r="H148" s="213"/>
      <c r="I148" s="213"/>
      <c r="J148" s="213"/>
      <c r="K148" s="213"/>
      <c r="L148" s="214"/>
      <c r="M148" s="202"/>
      <c r="N148" s="215"/>
      <c r="O148" s="213"/>
      <c r="P148" s="213"/>
      <c r="Q148" s="213"/>
      <c r="R148" s="213"/>
      <c r="S148" s="213"/>
      <c r="T148" s="214"/>
      <c r="U148" s="180"/>
      <c r="V148" s="215"/>
      <c r="W148" s="213"/>
      <c r="X148" s="213"/>
      <c r="Y148" s="216"/>
      <c r="Z148" s="214"/>
      <c r="AA148" s="181"/>
      <c r="AB148" s="215"/>
      <c r="AC148" s="213"/>
      <c r="AD148" s="213"/>
      <c r="AE148" s="216"/>
      <c r="AF148" s="216"/>
      <c r="AG148" s="216"/>
      <c r="AH148" s="216"/>
      <c r="AI148" s="216"/>
      <c r="AJ148" s="216"/>
      <c r="AK148" s="216"/>
      <c r="AL148" s="216"/>
      <c r="AM148" s="216"/>
      <c r="AN148" s="216"/>
      <c r="AO148" s="216"/>
      <c r="AP148" s="216"/>
      <c r="AQ148" s="216"/>
      <c r="AR148" s="216"/>
      <c r="AS148" s="216"/>
      <c r="AT148" s="216"/>
      <c r="AU148" s="216"/>
      <c r="AV148" s="213"/>
      <c r="AW148" s="217"/>
      <c r="AX148" s="181"/>
      <c r="AY148" s="218" t="s">
        <v>482</v>
      </c>
      <c r="AZ148" s="185"/>
      <c r="BA148" s="218"/>
    </row>
    <row r="149" spans="2:53" ht="15.6" x14ac:dyDescent="0.3">
      <c r="B149" s="203" t="s">
        <v>483</v>
      </c>
      <c r="C149" s="211"/>
      <c r="D149" s="212" t="s">
        <v>213</v>
      </c>
      <c r="E149" s="212">
        <v>3</v>
      </c>
      <c r="F149" s="213"/>
      <c r="G149" s="213"/>
      <c r="H149" s="213"/>
      <c r="I149" s="213"/>
      <c r="J149" s="213"/>
      <c r="K149" s="213"/>
      <c r="L149" s="214"/>
      <c r="M149" s="202"/>
      <c r="N149" s="215"/>
      <c r="O149" s="213"/>
      <c r="P149" s="213"/>
      <c r="Q149" s="213"/>
      <c r="R149" s="213"/>
      <c r="S149" s="213"/>
      <c r="T149" s="214"/>
      <c r="U149" s="180"/>
      <c r="V149" s="215"/>
      <c r="W149" s="213"/>
      <c r="X149" s="213"/>
      <c r="Y149" s="216"/>
      <c r="Z149" s="214"/>
      <c r="AA149" s="181"/>
      <c r="AB149" s="215"/>
      <c r="AC149" s="213"/>
      <c r="AD149" s="213"/>
      <c r="AE149" s="216"/>
      <c r="AF149" s="216"/>
      <c r="AG149" s="216"/>
      <c r="AH149" s="216"/>
      <c r="AI149" s="216"/>
      <c r="AJ149" s="216"/>
      <c r="AK149" s="216"/>
      <c r="AL149" s="216"/>
      <c r="AM149" s="216"/>
      <c r="AN149" s="216"/>
      <c r="AO149" s="216"/>
      <c r="AP149" s="216"/>
      <c r="AQ149" s="216"/>
      <c r="AR149" s="216"/>
      <c r="AS149" s="216"/>
      <c r="AT149" s="216"/>
      <c r="AU149" s="216"/>
      <c r="AV149" s="213"/>
      <c r="AW149" s="217"/>
      <c r="AX149" s="181"/>
      <c r="AY149" s="218" t="s">
        <v>484</v>
      </c>
      <c r="AZ149" s="185"/>
      <c r="BA149" s="218"/>
    </row>
    <row r="150" spans="2:53" ht="15.6" x14ac:dyDescent="0.3">
      <c r="B150" s="203" t="s">
        <v>485</v>
      </c>
      <c r="C150" s="211"/>
      <c r="D150" s="212" t="s">
        <v>213</v>
      </c>
      <c r="E150" s="212">
        <v>3</v>
      </c>
      <c r="F150" s="213"/>
      <c r="G150" s="213"/>
      <c r="H150" s="213"/>
      <c r="I150" s="213"/>
      <c r="J150" s="213"/>
      <c r="K150" s="213"/>
      <c r="L150" s="214"/>
      <c r="M150" s="202"/>
      <c r="N150" s="215"/>
      <c r="O150" s="213"/>
      <c r="P150" s="213"/>
      <c r="Q150" s="213"/>
      <c r="R150" s="213"/>
      <c r="S150" s="213"/>
      <c r="T150" s="214"/>
      <c r="U150" s="180"/>
      <c r="V150" s="215"/>
      <c r="W150" s="213"/>
      <c r="X150" s="213"/>
      <c r="Y150" s="216"/>
      <c r="Z150" s="214"/>
      <c r="AA150" s="181"/>
      <c r="AB150" s="215"/>
      <c r="AC150" s="213"/>
      <c r="AD150" s="213"/>
      <c r="AE150" s="216"/>
      <c r="AF150" s="216"/>
      <c r="AG150" s="216"/>
      <c r="AH150" s="216"/>
      <c r="AI150" s="216"/>
      <c r="AJ150" s="216"/>
      <c r="AK150" s="216"/>
      <c r="AL150" s="216"/>
      <c r="AM150" s="216"/>
      <c r="AN150" s="216"/>
      <c r="AO150" s="216"/>
      <c r="AP150" s="216"/>
      <c r="AQ150" s="216"/>
      <c r="AR150" s="216"/>
      <c r="AS150" s="216"/>
      <c r="AT150" s="216"/>
      <c r="AU150" s="216"/>
      <c r="AV150" s="213"/>
      <c r="AW150" s="217"/>
      <c r="AX150" s="181"/>
      <c r="AY150" s="218" t="s">
        <v>486</v>
      </c>
      <c r="AZ150" s="185"/>
      <c r="BA150" s="218"/>
    </row>
    <row r="151" spans="2:53" ht="15.6" x14ac:dyDescent="0.3">
      <c r="B151" s="203" t="s">
        <v>487</v>
      </c>
      <c r="C151" s="211"/>
      <c r="D151" s="212" t="s">
        <v>213</v>
      </c>
      <c r="E151" s="212">
        <v>3</v>
      </c>
      <c r="F151" s="213"/>
      <c r="G151" s="213"/>
      <c r="H151" s="213"/>
      <c r="I151" s="213"/>
      <c r="J151" s="213"/>
      <c r="K151" s="213"/>
      <c r="L151" s="214"/>
      <c r="M151" s="202"/>
      <c r="N151" s="215"/>
      <c r="O151" s="213"/>
      <c r="P151" s="213"/>
      <c r="Q151" s="213"/>
      <c r="R151" s="213"/>
      <c r="S151" s="213"/>
      <c r="T151" s="214"/>
      <c r="U151" s="180"/>
      <c r="V151" s="215"/>
      <c r="W151" s="213"/>
      <c r="X151" s="213"/>
      <c r="Y151" s="216"/>
      <c r="Z151" s="214"/>
      <c r="AA151" s="181"/>
      <c r="AB151" s="215"/>
      <c r="AC151" s="213"/>
      <c r="AD151" s="213"/>
      <c r="AE151" s="216"/>
      <c r="AF151" s="216"/>
      <c r="AG151" s="216"/>
      <c r="AH151" s="216"/>
      <c r="AI151" s="216"/>
      <c r="AJ151" s="216"/>
      <c r="AK151" s="216"/>
      <c r="AL151" s="216"/>
      <c r="AM151" s="216"/>
      <c r="AN151" s="216"/>
      <c r="AO151" s="216"/>
      <c r="AP151" s="216"/>
      <c r="AQ151" s="216"/>
      <c r="AR151" s="216"/>
      <c r="AS151" s="216"/>
      <c r="AT151" s="216"/>
      <c r="AU151" s="216"/>
      <c r="AV151" s="213"/>
      <c r="AW151" s="217"/>
      <c r="AX151" s="181"/>
      <c r="AY151" s="218" t="s">
        <v>488</v>
      </c>
      <c r="AZ151" s="185"/>
      <c r="BA151" s="218"/>
    </row>
    <row r="152" spans="2:53" ht="15.6" x14ac:dyDescent="0.3">
      <c r="B152" s="203" t="s">
        <v>489</v>
      </c>
      <c r="C152" s="211"/>
      <c r="D152" s="212" t="s">
        <v>213</v>
      </c>
      <c r="E152" s="212">
        <v>3</v>
      </c>
      <c r="F152" s="213"/>
      <c r="G152" s="213"/>
      <c r="H152" s="213"/>
      <c r="I152" s="213"/>
      <c r="J152" s="213"/>
      <c r="K152" s="213"/>
      <c r="L152" s="214"/>
      <c r="M152" s="202"/>
      <c r="N152" s="215"/>
      <c r="O152" s="213"/>
      <c r="P152" s="213"/>
      <c r="Q152" s="213"/>
      <c r="R152" s="213"/>
      <c r="S152" s="213"/>
      <c r="T152" s="214"/>
      <c r="U152" s="180"/>
      <c r="V152" s="215"/>
      <c r="W152" s="213"/>
      <c r="X152" s="213"/>
      <c r="Y152" s="216"/>
      <c r="Z152" s="214"/>
      <c r="AA152" s="181"/>
      <c r="AB152" s="215"/>
      <c r="AC152" s="213"/>
      <c r="AD152" s="213"/>
      <c r="AE152" s="216"/>
      <c r="AF152" s="216"/>
      <c r="AG152" s="216"/>
      <c r="AH152" s="216"/>
      <c r="AI152" s="216"/>
      <c r="AJ152" s="216"/>
      <c r="AK152" s="216"/>
      <c r="AL152" s="216"/>
      <c r="AM152" s="216"/>
      <c r="AN152" s="216"/>
      <c r="AO152" s="216"/>
      <c r="AP152" s="216"/>
      <c r="AQ152" s="216"/>
      <c r="AR152" s="216"/>
      <c r="AS152" s="216"/>
      <c r="AT152" s="216"/>
      <c r="AU152" s="216"/>
      <c r="AV152" s="213"/>
      <c r="AW152" s="217"/>
      <c r="AX152" s="181"/>
      <c r="AY152" s="218" t="s">
        <v>490</v>
      </c>
      <c r="AZ152" s="185"/>
      <c r="BA152" s="218"/>
    </row>
    <row r="153" spans="2:53" ht="15.6" x14ac:dyDescent="0.3">
      <c r="B153" s="203" t="s">
        <v>491</v>
      </c>
      <c r="C153" s="211"/>
      <c r="D153" s="212" t="s">
        <v>213</v>
      </c>
      <c r="E153" s="212">
        <v>3</v>
      </c>
      <c r="F153" s="213"/>
      <c r="G153" s="213"/>
      <c r="H153" s="213"/>
      <c r="I153" s="213"/>
      <c r="J153" s="213"/>
      <c r="K153" s="213"/>
      <c r="L153" s="214"/>
      <c r="M153" s="202"/>
      <c r="N153" s="215"/>
      <c r="O153" s="213"/>
      <c r="P153" s="213"/>
      <c r="Q153" s="213"/>
      <c r="R153" s="213"/>
      <c r="S153" s="213"/>
      <c r="T153" s="214"/>
      <c r="U153" s="180"/>
      <c r="V153" s="215"/>
      <c r="W153" s="213"/>
      <c r="X153" s="213"/>
      <c r="Y153" s="216"/>
      <c r="Z153" s="214"/>
      <c r="AA153" s="181"/>
      <c r="AB153" s="215"/>
      <c r="AC153" s="213"/>
      <c r="AD153" s="213"/>
      <c r="AE153" s="216"/>
      <c r="AF153" s="216"/>
      <c r="AG153" s="216"/>
      <c r="AH153" s="216"/>
      <c r="AI153" s="216"/>
      <c r="AJ153" s="216"/>
      <c r="AK153" s="216"/>
      <c r="AL153" s="216"/>
      <c r="AM153" s="216"/>
      <c r="AN153" s="216"/>
      <c r="AO153" s="216"/>
      <c r="AP153" s="216"/>
      <c r="AQ153" s="216"/>
      <c r="AR153" s="216"/>
      <c r="AS153" s="216"/>
      <c r="AT153" s="216"/>
      <c r="AU153" s="216"/>
      <c r="AV153" s="213"/>
      <c r="AW153" s="217"/>
      <c r="AX153" s="181"/>
      <c r="AY153" s="218" t="s">
        <v>492</v>
      </c>
      <c r="AZ153" s="185"/>
      <c r="BA153" s="218"/>
    </row>
    <row r="154" spans="2:53" ht="15.6" x14ac:dyDescent="0.3">
      <c r="B154" s="203" t="s">
        <v>493</v>
      </c>
      <c r="C154" s="211"/>
      <c r="D154" s="212" t="s">
        <v>213</v>
      </c>
      <c r="E154" s="212">
        <v>3</v>
      </c>
      <c r="F154" s="213"/>
      <c r="G154" s="213"/>
      <c r="H154" s="213"/>
      <c r="I154" s="213"/>
      <c r="J154" s="213"/>
      <c r="K154" s="213"/>
      <c r="L154" s="214"/>
      <c r="M154" s="202"/>
      <c r="N154" s="215"/>
      <c r="O154" s="213"/>
      <c r="P154" s="213"/>
      <c r="Q154" s="213"/>
      <c r="R154" s="213"/>
      <c r="S154" s="213"/>
      <c r="T154" s="214"/>
      <c r="U154" s="180"/>
      <c r="V154" s="215"/>
      <c r="W154" s="213"/>
      <c r="X154" s="213"/>
      <c r="Y154" s="216"/>
      <c r="Z154" s="214"/>
      <c r="AA154" s="181"/>
      <c r="AB154" s="215"/>
      <c r="AC154" s="213"/>
      <c r="AD154" s="213"/>
      <c r="AE154" s="216"/>
      <c r="AF154" s="216"/>
      <c r="AG154" s="216"/>
      <c r="AH154" s="216"/>
      <c r="AI154" s="216"/>
      <c r="AJ154" s="216"/>
      <c r="AK154" s="216"/>
      <c r="AL154" s="216"/>
      <c r="AM154" s="216"/>
      <c r="AN154" s="216"/>
      <c r="AO154" s="216"/>
      <c r="AP154" s="216"/>
      <c r="AQ154" s="216"/>
      <c r="AR154" s="216"/>
      <c r="AS154" s="216"/>
      <c r="AT154" s="216"/>
      <c r="AU154" s="216"/>
      <c r="AV154" s="213"/>
      <c r="AW154" s="217"/>
      <c r="AX154" s="181"/>
      <c r="AY154" s="218" t="s">
        <v>494</v>
      </c>
      <c r="AZ154" s="185"/>
      <c r="BA154" s="218"/>
    </row>
    <row r="155" spans="2:53" ht="15.6" x14ac:dyDescent="0.3">
      <c r="B155" s="203" t="s">
        <v>495</v>
      </c>
      <c r="C155" s="211"/>
      <c r="D155" s="212" t="s">
        <v>213</v>
      </c>
      <c r="E155" s="212">
        <v>3</v>
      </c>
      <c r="F155" s="213"/>
      <c r="G155" s="213"/>
      <c r="H155" s="213"/>
      <c r="I155" s="213"/>
      <c r="J155" s="213"/>
      <c r="K155" s="213"/>
      <c r="L155" s="214"/>
      <c r="M155" s="202"/>
      <c r="N155" s="215"/>
      <c r="O155" s="213"/>
      <c r="P155" s="213"/>
      <c r="Q155" s="213"/>
      <c r="R155" s="213"/>
      <c r="S155" s="213"/>
      <c r="T155" s="214"/>
      <c r="U155" s="180"/>
      <c r="V155" s="215"/>
      <c r="W155" s="213"/>
      <c r="X155" s="213"/>
      <c r="Y155" s="216"/>
      <c r="Z155" s="214"/>
      <c r="AA155" s="181"/>
      <c r="AB155" s="215"/>
      <c r="AC155" s="213"/>
      <c r="AD155" s="213"/>
      <c r="AE155" s="216"/>
      <c r="AF155" s="216"/>
      <c r="AG155" s="216"/>
      <c r="AH155" s="216"/>
      <c r="AI155" s="216"/>
      <c r="AJ155" s="216"/>
      <c r="AK155" s="216"/>
      <c r="AL155" s="216"/>
      <c r="AM155" s="216"/>
      <c r="AN155" s="216"/>
      <c r="AO155" s="216"/>
      <c r="AP155" s="216"/>
      <c r="AQ155" s="216"/>
      <c r="AR155" s="216"/>
      <c r="AS155" s="216"/>
      <c r="AT155" s="216"/>
      <c r="AU155" s="216"/>
      <c r="AV155" s="213"/>
      <c r="AW155" s="217"/>
      <c r="AX155" s="181"/>
      <c r="AY155" s="218" t="s">
        <v>496</v>
      </c>
      <c r="AZ155" s="185"/>
      <c r="BA155" s="218"/>
    </row>
    <row r="156" spans="2:53" ht="15.6" x14ac:dyDescent="0.3">
      <c r="B156" s="203" t="s">
        <v>497</v>
      </c>
      <c r="C156" s="211"/>
      <c r="D156" s="212" t="s">
        <v>213</v>
      </c>
      <c r="E156" s="212">
        <v>3</v>
      </c>
      <c r="F156" s="213"/>
      <c r="G156" s="213"/>
      <c r="H156" s="213"/>
      <c r="I156" s="213"/>
      <c r="J156" s="213"/>
      <c r="K156" s="213"/>
      <c r="L156" s="214"/>
      <c r="M156" s="202"/>
      <c r="N156" s="215"/>
      <c r="O156" s="213"/>
      <c r="P156" s="213"/>
      <c r="Q156" s="213"/>
      <c r="R156" s="213"/>
      <c r="S156" s="213"/>
      <c r="T156" s="214"/>
      <c r="U156" s="180"/>
      <c r="V156" s="215"/>
      <c r="W156" s="213"/>
      <c r="X156" s="213"/>
      <c r="Y156" s="216"/>
      <c r="Z156" s="214"/>
      <c r="AA156" s="181"/>
      <c r="AB156" s="215"/>
      <c r="AC156" s="213"/>
      <c r="AD156" s="213"/>
      <c r="AE156" s="216"/>
      <c r="AF156" s="216"/>
      <c r="AG156" s="216"/>
      <c r="AH156" s="216"/>
      <c r="AI156" s="216"/>
      <c r="AJ156" s="216"/>
      <c r="AK156" s="216"/>
      <c r="AL156" s="216"/>
      <c r="AM156" s="216"/>
      <c r="AN156" s="216"/>
      <c r="AO156" s="216"/>
      <c r="AP156" s="216"/>
      <c r="AQ156" s="216"/>
      <c r="AR156" s="216"/>
      <c r="AS156" s="216"/>
      <c r="AT156" s="216"/>
      <c r="AU156" s="216"/>
      <c r="AV156" s="213"/>
      <c r="AW156" s="217"/>
      <c r="AX156" s="181"/>
      <c r="AY156" s="218" t="s">
        <v>498</v>
      </c>
      <c r="AZ156" s="185"/>
      <c r="BA156" s="218"/>
    </row>
    <row r="157" spans="2:53" ht="15.6" x14ac:dyDescent="0.3">
      <c r="B157" s="203" t="s">
        <v>499</v>
      </c>
      <c r="C157" s="211"/>
      <c r="D157" s="212" t="s">
        <v>213</v>
      </c>
      <c r="E157" s="212">
        <v>3</v>
      </c>
      <c r="F157" s="213"/>
      <c r="G157" s="213"/>
      <c r="H157" s="213"/>
      <c r="I157" s="213"/>
      <c r="J157" s="213"/>
      <c r="K157" s="213"/>
      <c r="L157" s="214"/>
      <c r="M157" s="202"/>
      <c r="N157" s="215"/>
      <c r="O157" s="213"/>
      <c r="P157" s="213"/>
      <c r="Q157" s="213"/>
      <c r="R157" s="213"/>
      <c r="S157" s="213"/>
      <c r="T157" s="214"/>
      <c r="U157" s="180"/>
      <c r="V157" s="215"/>
      <c r="W157" s="213"/>
      <c r="X157" s="213"/>
      <c r="Y157" s="216"/>
      <c r="Z157" s="214"/>
      <c r="AA157" s="181"/>
      <c r="AB157" s="215"/>
      <c r="AC157" s="213"/>
      <c r="AD157" s="213"/>
      <c r="AE157" s="216"/>
      <c r="AF157" s="216"/>
      <c r="AG157" s="216"/>
      <c r="AH157" s="216"/>
      <c r="AI157" s="216"/>
      <c r="AJ157" s="216"/>
      <c r="AK157" s="216"/>
      <c r="AL157" s="216"/>
      <c r="AM157" s="216"/>
      <c r="AN157" s="216"/>
      <c r="AO157" s="216"/>
      <c r="AP157" s="216"/>
      <c r="AQ157" s="216"/>
      <c r="AR157" s="216"/>
      <c r="AS157" s="216"/>
      <c r="AT157" s="216"/>
      <c r="AU157" s="216"/>
      <c r="AV157" s="213"/>
      <c r="AW157" s="217"/>
      <c r="AX157" s="181"/>
      <c r="AY157" s="218" t="s">
        <v>500</v>
      </c>
      <c r="AZ157" s="185"/>
      <c r="BA157" s="218"/>
    </row>
    <row r="158" spans="2:53" ht="15.6" x14ac:dyDescent="0.3">
      <c r="B158" s="203" t="s">
        <v>501</v>
      </c>
      <c r="C158" s="211"/>
      <c r="D158" s="212" t="s">
        <v>213</v>
      </c>
      <c r="E158" s="212">
        <v>3</v>
      </c>
      <c r="F158" s="213"/>
      <c r="G158" s="213"/>
      <c r="H158" s="213"/>
      <c r="I158" s="213"/>
      <c r="J158" s="213"/>
      <c r="K158" s="213"/>
      <c r="L158" s="214"/>
      <c r="M158" s="202"/>
      <c r="N158" s="215"/>
      <c r="O158" s="213"/>
      <c r="P158" s="213"/>
      <c r="Q158" s="213"/>
      <c r="R158" s="213"/>
      <c r="S158" s="213"/>
      <c r="T158" s="214"/>
      <c r="U158" s="180"/>
      <c r="V158" s="215"/>
      <c r="W158" s="213"/>
      <c r="X158" s="213"/>
      <c r="Y158" s="216"/>
      <c r="Z158" s="214"/>
      <c r="AA158" s="181"/>
      <c r="AB158" s="215"/>
      <c r="AC158" s="213"/>
      <c r="AD158" s="213"/>
      <c r="AE158" s="216"/>
      <c r="AF158" s="216"/>
      <c r="AG158" s="216"/>
      <c r="AH158" s="216"/>
      <c r="AI158" s="216"/>
      <c r="AJ158" s="216"/>
      <c r="AK158" s="216"/>
      <c r="AL158" s="216"/>
      <c r="AM158" s="216"/>
      <c r="AN158" s="216"/>
      <c r="AO158" s="216"/>
      <c r="AP158" s="216"/>
      <c r="AQ158" s="216"/>
      <c r="AR158" s="216"/>
      <c r="AS158" s="216"/>
      <c r="AT158" s="216"/>
      <c r="AU158" s="216"/>
      <c r="AV158" s="213"/>
      <c r="AW158" s="217"/>
      <c r="AX158" s="181"/>
      <c r="AY158" s="218" t="s">
        <v>502</v>
      </c>
      <c r="AZ158" s="185"/>
      <c r="BA158" s="218"/>
    </row>
    <row r="159" spans="2:53" ht="15.6" x14ac:dyDescent="0.3">
      <c r="B159" s="203" t="s">
        <v>503</v>
      </c>
      <c r="C159" s="211"/>
      <c r="D159" s="212" t="s">
        <v>213</v>
      </c>
      <c r="E159" s="212">
        <v>3</v>
      </c>
      <c r="F159" s="213"/>
      <c r="G159" s="213"/>
      <c r="H159" s="213"/>
      <c r="I159" s="213"/>
      <c r="J159" s="213"/>
      <c r="K159" s="213"/>
      <c r="L159" s="214"/>
      <c r="M159" s="202"/>
      <c r="N159" s="215"/>
      <c r="O159" s="213"/>
      <c r="P159" s="213"/>
      <c r="Q159" s="213"/>
      <c r="R159" s="213"/>
      <c r="S159" s="213"/>
      <c r="T159" s="214"/>
      <c r="U159" s="180"/>
      <c r="V159" s="215"/>
      <c r="W159" s="213"/>
      <c r="X159" s="213"/>
      <c r="Y159" s="216"/>
      <c r="Z159" s="214"/>
      <c r="AA159" s="181"/>
      <c r="AB159" s="215"/>
      <c r="AC159" s="213"/>
      <c r="AD159" s="213"/>
      <c r="AE159" s="216"/>
      <c r="AF159" s="216"/>
      <c r="AG159" s="216"/>
      <c r="AH159" s="216"/>
      <c r="AI159" s="216"/>
      <c r="AJ159" s="216"/>
      <c r="AK159" s="216"/>
      <c r="AL159" s="216"/>
      <c r="AM159" s="216"/>
      <c r="AN159" s="216"/>
      <c r="AO159" s="216"/>
      <c r="AP159" s="216"/>
      <c r="AQ159" s="216"/>
      <c r="AR159" s="216"/>
      <c r="AS159" s="216"/>
      <c r="AT159" s="216"/>
      <c r="AU159" s="216"/>
      <c r="AV159" s="213"/>
      <c r="AW159" s="217"/>
      <c r="AX159" s="181"/>
      <c r="AY159" s="218" t="s">
        <v>504</v>
      </c>
      <c r="AZ159" s="185"/>
      <c r="BA159" s="218"/>
    </row>
    <row r="160" spans="2:53" ht="15.6" x14ac:dyDescent="0.3">
      <c r="B160" s="203" t="s">
        <v>505</v>
      </c>
      <c r="C160" s="211"/>
      <c r="D160" s="212" t="s">
        <v>213</v>
      </c>
      <c r="E160" s="212">
        <v>3</v>
      </c>
      <c r="F160" s="213"/>
      <c r="G160" s="213"/>
      <c r="H160" s="213"/>
      <c r="I160" s="213"/>
      <c r="J160" s="213"/>
      <c r="K160" s="213"/>
      <c r="L160" s="214"/>
      <c r="M160" s="202"/>
      <c r="N160" s="215"/>
      <c r="O160" s="213"/>
      <c r="P160" s="213"/>
      <c r="Q160" s="213"/>
      <c r="R160" s="213"/>
      <c r="S160" s="213"/>
      <c r="T160" s="214"/>
      <c r="U160" s="180"/>
      <c r="V160" s="215"/>
      <c r="W160" s="213"/>
      <c r="X160" s="213"/>
      <c r="Y160" s="216"/>
      <c r="Z160" s="214"/>
      <c r="AA160" s="181"/>
      <c r="AB160" s="215"/>
      <c r="AC160" s="213"/>
      <c r="AD160" s="213"/>
      <c r="AE160" s="216"/>
      <c r="AF160" s="216"/>
      <c r="AG160" s="216"/>
      <c r="AH160" s="216"/>
      <c r="AI160" s="216"/>
      <c r="AJ160" s="216"/>
      <c r="AK160" s="216"/>
      <c r="AL160" s="216"/>
      <c r="AM160" s="216"/>
      <c r="AN160" s="216"/>
      <c r="AO160" s="216"/>
      <c r="AP160" s="216"/>
      <c r="AQ160" s="216"/>
      <c r="AR160" s="216"/>
      <c r="AS160" s="216"/>
      <c r="AT160" s="216"/>
      <c r="AU160" s="216"/>
      <c r="AV160" s="213"/>
      <c r="AW160" s="217"/>
      <c r="AX160" s="181"/>
      <c r="AY160" s="218" t="s">
        <v>506</v>
      </c>
      <c r="AZ160" s="185"/>
      <c r="BA160" s="218"/>
    </row>
    <row r="161" spans="2:53" ht="15.6" x14ac:dyDescent="0.3">
      <c r="B161" s="203" t="s">
        <v>507</v>
      </c>
      <c r="C161" s="211"/>
      <c r="D161" s="212" t="s">
        <v>213</v>
      </c>
      <c r="E161" s="212">
        <v>3</v>
      </c>
      <c r="F161" s="213"/>
      <c r="G161" s="213"/>
      <c r="H161" s="213"/>
      <c r="I161" s="213"/>
      <c r="J161" s="213"/>
      <c r="K161" s="213"/>
      <c r="L161" s="214"/>
      <c r="M161" s="202"/>
      <c r="N161" s="215"/>
      <c r="O161" s="213"/>
      <c r="P161" s="213"/>
      <c r="Q161" s="213"/>
      <c r="R161" s="213"/>
      <c r="S161" s="213"/>
      <c r="T161" s="214"/>
      <c r="U161" s="180"/>
      <c r="V161" s="215"/>
      <c r="W161" s="213"/>
      <c r="X161" s="213"/>
      <c r="Y161" s="216"/>
      <c r="Z161" s="214"/>
      <c r="AA161" s="181"/>
      <c r="AB161" s="215"/>
      <c r="AC161" s="213"/>
      <c r="AD161" s="213"/>
      <c r="AE161" s="216"/>
      <c r="AF161" s="216"/>
      <c r="AG161" s="216"/>
      <c r="AH161" s="216"/>
      <c r="AI161" s="216"/>
      <c r="AJ161" s="216"/>
      <c r="AK161" s="216"/>
      <c r="AL161" s="216"/>
      <c r="AM161" s="216"/>
      <c r="AN161" s="216"/>
      <c r="AO161" s="216"/>
      <c r="AP161" s="216"/>
      <c r="AQ161" s="216"/>
      <c r="AR161" s="216"/>
      <c r="AS161" s="216"/>
      <c r="AT161" s="216"/>
      <c r="AU161" s="216"/>
      <c r="AV161" s="213"/>
      <c r="AW161" s="217"/>
      <c r="AX161" s="181"/>
      <c r="AY161" s="218" t="s">
        <v>508</v>
      </c>
      <c r="AZ161" s="185"/>
      <c r="BA161" s="218"/>
    </row>
    <row r="162" spans="2:53" ht="15.6" x14ac:dyDescent="0.3">
      <c r="B162" s="203" t="s">
        <v>509</v>
      </c>
      <c r="C162" s="211"/>
      <c r="D162" s="212" t="s">
        <v>213</v>
      </c>
      <c r="E162" s="212">
        <v>3</v>
      </c>
      <c r="F162" s="213"/>
      <c r="G162" s="213"/>
      <c r="H162" s="213"/>
      <c r="I162" s="213"/>
      <c r="J162" s="213"/>
      <c r="K162" s="213"/>
      <c r="L162" s="214"/>
      <c r="M162" s="202"/>
      <c r="N162" s="215"/>
      <c r="O162" s="213"/>
      <c r="P162" s="213"/>
      <c r="Q162" s="213"/>
      <c r="R162" s="213"/>
      <c r="S162" s="213"/>
      <c r="T162" s="214"/>
      <c r="U162" s="180"/>
      <c r="V162" s="215"/>
      <c r="W162" s="213"/>
      <c r="X162" s="213"/>
      <c r="Y162" s="216"/>
      <c r="Z162" s="214"/>
      <c r="AA162" s="181"/>
      <c r="AB162" s="215"/>
      <c r="AC162" s="213"/>
      <c r="AD162" s="213"/>
      <c r="AE162" s="216"/>
      <c r="AF162" s="216"/>
      <c r="AG162" s="216"/>
      <c r="AH162" s="216"/>
      <c r="AI162" s="216"/>
      <c r="AJ162" s="216"/>
      <c r="AK162" s="216"/>
      <c r="AL162" s="216"/>
      <c r="AM162" s="216"/>
      <c r="AN162" s="216"/>
      <c r="AO162" s="216"/>
      <c r="AP162" s="216"/>
      <c r="AQ162" s="216"/>
      <c r="AR162" s="216"/>
      <c r="AS162" s="216"/>
      <c r="AT162" s="216"/>
      <c r="AU162" s="216"/>
      <c r="AV162" s="213"/>
      <c r="AW162" s="217"/>
      <c r="AX162" s="181"/>
      <c r="AY162" s="218" t="s">
        <v>510</v>
      </c>
      <c r="AZ162" s="185"/>
      <c r="BA162" s="218"/>
    </row>
    <row r="163" spans="2:53" ht="15.6" x14ac:dyDescent="0.3">
      <c r="B163" s="203" t="s">
        <v>511</v>
      </c>
      <c r="C163" s="211"/>
      <c r="D163" s="212" t="s">
        <v>213</v>
      </c>
      <c r="E163" s="212">
        <v>3</v>
      </c>
      <c r="F163" s="213"/>
      <c r="G163" s="213"/>
      <c r="H163" s="213"/>
      <c r="I163" s="213"/>
      <c r="J163" s="213"/>
      <c r="K163" s="213"/>
      <c r="L163" s="214"/>
      <c r="M163" s="202"/>
      <c r="N163" s="215"/>
      <c r="O163" s="213"/>
      <c r="P163" s="213"/>
      <c r="Q163" s="213"/>
      <c r="R163" s="213"/>
      <c r="S163" s="213"/>
      <c r="T163" s="214"/>
      <c r="U163" s="180"/>
      <c r="V163" s="215"/>
      <c r="W163" s="213"/>
      <c r="X163" s="213"/>
      <c r="Y163" s="216"/>
      <c r="Z163" s="214"/>
      <c r="AA163" s="181"/>
      <c r="AB163" s="215"/>
      <c r="AC163" s="213"/>
      <c r="AD163" s="213"/>
      <c r="AE163" s="216"/>
      <c r="AF163" s="216"/>
      <c r="AG163" s="216"/>
      <c r="AH163" s="216"/>
      <c r="AI163" s="216"/>
      <c r="AJ163" s="216"/>
      <c r="AK163" s="216"/>
      <c r="AL163" s="216"/>
      <c r="AM163" s="216"/>
      <c r="AN163" s="216"/>
      <c r="AO163" s="216"/>
      <c r="AP163" s="216"/>
      <c r="AQ163" s="216"/>
      <c r="AR163" s="216"/>
      <c r="AS163" s="216"/>
      <c r="AT163" s="216"/>
      <c r="AU163" s="216"/>
      <c r="AV163" s="213"/>
      <c r="AW163" s="217"/>
      <c r="AX163" s="181"/>
      <c r="AY163" s="218" t="s">
        <v>512</v>
      </c>
      <c r="AZ163" s="185"/>
      <c r="BA163" s="218"/>
    </row>
    <row r="164" spans="2:53" ht="15.6" x14ac:dyDescent="0.3">
      <c r="B164" s="203" t="s">
        <v>513</v>
      </c>
      <c r="C164" s="211"/>
      <c r="D164" s="212" t="s">
        <v>213</v>
      </c>
      <c r="E164" s="212">
        <v>3</v>
      </c>
      <c r="F164" s="213"/>
      <c r="G164" s="213"/>
      <c r="H164" s="213"/>
      <c r="I164" s="213"/>
      <c r="J164" s="213"/>
      <c r="K164" s="213"/>
      <c r="L164" s="214"/>
      <c r="M164" s="202"/>
      <c r="N164" s="215"/>
      <c r="O164" s="213"/>
      <c r="P164" s="213"/>
      <c r="Q164" s="213"/>
      <c r="R164" s="213"/>
      <c r="S164" s="213"/>
      <c r="T164" s="214"/>
      <c r="U164" s="180"/>
      <c r="V164" s="215"/>
      <c r="W164" s="213"/>
      <c r="X164" s="213"/>
      <c r="Y164" s="216"/>
      <c r="Z164" s="214"/>
      <c r="AA164" s="181"/>
      <c r="AB164" s="215"/>
      <c r="AC164" s="213"/>
      <c r="AD164" s="213"/>
      <c r="AE164" s="216"/>
      <c r="AF164" s="216"/>
      <c r="AG164" s="216"/>
      <c r="AH164" s="216"/>
      <c r="AI164" s="216"/>
      <c r="AJ164" s="216"/>
      <c r="AK164" s="216"/>
      <c r="AL164" s="216"/>
      <c r="AM164" s="216"/>
      <c r="AN164" s="216"/>
      <c r="AO164" s="216"/>
      <c r="AP164" s="216"/>
      <c r="AQ164" s="216"/>
      <c r="AR164" s="216"/>
      <c r="AS164" s="216"/>
      <c r="AT164" s="216"/>
      <c r="AU164" s="216"/>
      <c r="AV164" s="213"/>
      <c r="AW164" s="217"/>
      <c r="AX164" s="181"/>
      <c r="AY164" s="218" t="s">
        <v>514</v>
      </c>
      <c r="AZ164" s="185"/>
      <c r="BA164" s="218"/>
    </row>
    <row r="165" spans="2:53" ht="15.6" x14ac:dyDescent="0.3">
      <c r="B165" s="203" t="s">
        <v>515</v>
      </c>
      <c r="C165" s="211"/>
      <c r="D165" s="212" t="s">
        <v>213</v>
      </c>
      <c r="E165" s="212">
        <v>3</v>
      </c>
      <c r="F165" s="213"/>
      <c r="G165" s="213"/>
      <c r="H165" s="213"/>
      <c r="I165" s="213"/>
      <c r="J165" s="213"/>
      <c r="K165" s="213"/>
      <c r="L165" s="214"/>
      <c r="M165" s="202"/>
      <c r="N165" s="215"/>
      <c r="O165" s="213"/>
      <c r="P165" s="213"/>
      <c r="Q165" s="213"/>
      <c r="R165" s="213"/>
      <c r="S165" s="213"/>
      <c r="T165" s="214"/>
      <c r="U165" s="180"/>
      <c r="V165" s="215"/>
      <c r="W165" s="213"/>
      <c r="X165" s="213"/>
      <c r="Y165" s="216"/>
      <c r="Z165" s="214"/>
      <c r="AA165" s="181"/>
      <c r="AB165" s="215"/>
      <c r="AC165" s="213"/>
      <c r="AD165" s="213"/>
      <c r="AE165" s="216"/>
      <c r="AF165" s="216"/>
      <c r="AG165" s="216"/>
      <c r="AH165" s="216"/>
      <c r="AI165" s="216"/>
      <c r="AJ165" s="216"/>
      <c r="AK165" s="216"/>
      <c r="AL165" s="216"/>
      <c r="AM165" s="216"/>
      <c r="AN165" s="216"/>
      <c r="AO165" s="216"/>
      <c r="AP165" s="216"/>
      <c r="AQ165" s="216"/>
      <c r="AR165" s="216"/>
      <c r="AS165" s="216"/>
      <c r="AT165" s="216"/>
      <c r="AU165" s="216"/>
      <c r="AV165" s="213"/>
      <c r="AW165" s="217"/>
      <c r="AX165" s="181"/>
      <c r="AY165" s="218" t="s">
        <v>516</v>
      </c>
      <c r="AZ165" s="185"/>
      <c r="BA165" s="218"/>
    </row>
    <row r="166" spans="2:53" ht="15.6" x14ac:dyDescent="0.3">
      <c r="B166" s="203" t="s">
        <v>517</v>
      </c>
      <c r="C166" s="211"/>
      <c r="D166" s="212" t="s">
        <v>213</v>
      </c>
      <c r="E166" s="212">
        <v>3</v>
      </c>
      <c r="F166" s="213"/>
      <c r="G166" s="213"/>
      <c r="H166" s="213"/>
      <c r="I166" s="213"/>
      <c r="J166" s="213"/>
      <c r="K166" s="213"/>
      <c r="L166" s="214"/>
      <c r="M166" s="202"/>
      <c r="N166" s="215"/>
      <c r="O166" s="213"/>
      <c r="P166" s="213"/>
      <c r="Q166" s="213"/>
      <c r="R166" s="213"/>
      <c r="S166" s="213"/>
      <c r="T166" s="214"/>
      <c r="U166" s="180"/>
      <c r="V166" s="215"/>
      <c r="W166" s="213"/>
      <c r="X166" s="213"/>
      <c r="Y166" s="216"/>
      <c r="Z166" s="214"/>
      <c r="AA166" s="181"/>
      <c r="AB166" s="215"/>
      <c r="AC166" s="213"/>
      <c r="AD166" s="213"/>
      <c r="AE166" s="216"/>
      <c r="AF166" s="216"/>
      <c r="AG166" s="216"/>
      <c r="AH166" s="216"/>
      <c r="AI166" s="216"/>
      <c r="AJ166" s="216"/>
      <c r="AK166" s="216"/>
      <c r="AL166" s="216"/>
      <c r="AM166" s="216"/>
      <c r="AN166" s="216"/>
      <c r="AO166" s="216"/>
      <c r="AP166" s="216"/>
      <c r="AQ166" s="216"/>
      <c r="AR166" s="216"/>
      <c r="AS166" s="216"/>
      <c r="AT166" s="216"/>
      <c r="AU166" s="216"/>
      <c r="AV166" s="213"/>
      <c r="AW166" s="217"/>
      <c r="AX166" s="181"/>
      <c r="AY166" s="218" t="s">
        <v>518</v>
      </c>
      <c r="AZ166" s="185"/>
      <c r="BA166" s="218"/>
    </row>
    <row r="167" spans="2:53" ht="15.6" x14ac:dyDescent="0.3">
      <c r="B167" s="203" t="s">
        <v>519</v>
      </c>
      <c r="C167" s="211"/>
      <c r="D167" s="212" t="s">
        <v>213</v>
      </c>
      <c r="E167" s="212">
        <v>3</v>
      </c>
      <c r="F167" s="213"/>
      <c r="G167" s="213"/>
      <c r="H167" s="213"/>
      <c r="I167" s="213"/>
      <c r="J167" s="213"/>
      <c r="K167" s="213"/>
      <c r="L167" s="214"/>
      <c r="M167" s="202"/>
      <c r="N167" s="215"/>
      <c r="O167" s="213"/>
      <c r="P167" s="213"/>
      <c r="Q167" s="213"/>
      <c r="R167" s="213"/>
      <c r="S167" s="213"/>
      <c r="T167" s="214"/>
      <c r="U167" s="180"/>
      <c r="V167" s="215"/>
      <c r="W167" s="213"/>
      <c r="X167" s="213"/>
      <c r="Y167" s="216"/>
      <c r="Z167" s="214"/>
      <c r="AA167" s="181"/>
      <c r="AB167" s="215"/>
      <c r="AC167" s="213"/>
      <c r="AD167" s="213"/>
      <c r="AE167" s="216"/>
      <c r="AF167" s="216"/>
      <c r="AG167" s="216"/>
      <c r="AH167" s="216"/>
      <c r="AI167" s="216"/>
      <c r="AJ167" s="216"/>
      <c r="AK167" s="216"/>
      <c r="AL167" s="216"/>
      <c r="AM167" s="216"/>
      <c r="AN167" s="216"/>
      <c r="AO167" s="216"/>
      <c r="AP167" s="216"/>
      <c r="AQ167" s="216"/>
      <c r="AR167" s="216"/>
      <c r="AS167" s="216"/>
      <c r="AT167" s="216"/>
      <c r="AU167" s="216"/>
      <c r="AV167" s="213"/>
      <c r="AW167" s="217"/>
      <c r="AX167" s="181"/>
      <c r="AY167" s="218" t="s">
        <v>520</v>
      </c>
      <c r="AZ167" s="185"/>
      <c r="BA167" s="218"/>
    </row>
    <row r="168" spans="2:53" ht="15.6" x14ac:dyDescent="0.3">
      <c r="B168" s="203" t="s">
        <v>521</v>
      </c>
      <c r="C168" s="211"/>
      <c r="D168" s="212" t="s">
        <v>213</v>
      </c>
      <c r="E168" s="212">
        <v>3</v>
      </c>
      <c r="F168" s="213"/>
      <c r="G168" s="213"/>
      <c r="H168" s="213"/>
      <c r="I168" s="213"/>
      <c r="J168" s="213"/>
      <c r="K168" s="213"/>
      <c r="L168" s="214"/>
      <c r="M168" s="202"/>
      <c r="N168" s="215"/>
      <c r="O168" s="213"/>
      <c r="P168" s="213"/>
      <c r="Q168" s="213"/>
      <c r="R168" s="213"/>
      <c r="S168" s="213"/>
      <c r="T168" s="214"/>
      <c r="U168" s="180"/>
      <c r="V168" s="215"/>
      <c r="W168" s="213"/>
      <c r="X168" s="213"/>
      <c r="Y168" s="216"/>
      <c r="Z168" s="214"/>
      <c r="AA168" s="181"/>
      <c r="AB168" s="215"/>
      <c r="AC168" s="213"/>
      <c r="AD168" s="213"/>
      <c r="AE168" s="216"/>
      <c r="AF168" s="216"/>
      <c r="AG168" s="216"/>
      <c r="AH168" s="216"/>
      <c r="AI168" s="216"/>
      <c r="AJ168" s="216"/>
      <c r="AK168" s="216"/>
      <c r="AL168" s="216"/>
      <c r="AM168" s="216"/>
      <c r="AN168" s="216"/>
      <c r="AO168" s="216"/>
      <c r="AP168" s="216"/>
      <c r="AQ168" s="216"/>
      <c r="AR168" s="216"/>
      <c r="AS168" s="216"/>
      <c r="AT168" s="216"/>
      <c r="AU168" s="216"/>
      <c r="AV168" s="213"/>
      <c r="AW168" s="217"/>
      <c r="AX168" s="181"/>
      <c r="AY168" s="218" t="s">
        <v>522</v>
      </c>
      <c r="AZ168" s="185"/>
      <c r="BA168" s="218"/>
    </row>
    <row r="169" spans="2:53" ht="15.6" x14ac:dyDescent="0.3">
      <c r="B169" s="203" t="s">
        <v>523</v>
      </c>
      <c r="C169" s="211"/>
      <c r="D169" s="212" t="s">
        <v>213</v>
      </c>
      <c r="E169" s="212">
        <v>3</v>
      </c>
      <c r="F169" s="213"/>
      <c r="G169" s="213"/>
      <c r="H169" s="213"/>
      <c r="I169" s="213"/>
      <c r="J169" s="213"/>
      <c r="K169" s="213"/>
      <c r="L169" s="214"/>
      <c r="M169" s="202"/>
      <c r="N169" s="215"/>
      <c r="O169" s="213"/>
      <c r="P169" s="213"/>
      <c r="Q169" s="213"/>
      <c r="R169" s="213"/>
      <c r="S169" s="213"/>
      <c r="T169" s="214"/>
      <c r="U169" s="180"/>
      <c r="V169" s="215"/>
      <c r="W169" s="213"/>
      <c r="X169" s="213"/>
      <c r="Y169" s="216"/>
      <c r="Z169" s="214"/>
      <c r="AA169" s="181"/>
      <c r="AB169" s="215"/>
      <c r="AC169" s="213"/>
      <c r="AD169" s="213"/>
      <c r="AE169" s="216"/>
      <c r="AF169" s="216"/>
      <c r="AG169" s="216"/>
      <c r="AH169" s="216"/>
      <c r="AI169" s="216"/>
      <c r="AJ169" s="216"/>
      <c r="AK169" s="216"/>
      <c r="AL169" s="216"/>
      <c r="AM169" s="216"/>
      <c r="AN169" s="216"/>
      <c r="AO169" s="216"/>
      <c r="AP169" s="216"/>
      <c r="AQ169" s="216"/>
      <c r="AR169" s="216"/>
      <c r="AS169" s="216"/>
      <c r="AT169" s="216"/>
      <c r="AU169" s="216"/>
      <c r="AV169" s="213"/>
      <c r="AW169" s="217"/>
      <c r="AX169" s="181"/>
      <c r="AY169" s="218" t="s">
        <v>524</v>
      </c>
      <c r="AZ169" s="185"/>
      <c r="BA169" s="218"/>
    </row>
    <row r="170" spans="2:53" ht="15.6" x14ac:dyDescent="0.3">
      <c r="B170" s="203" t="s">
        <v>525</v>
      </c>
      <c r="C170" s="211"/>
      <c r="D170" s="212" t="s">
        <v>213</v>
      </c>
      <c r="E170" s="212">
        <v>3</v>
      </c>
      <c r="F170" s="213"/>
      <c r="G170" s="213"/>
      <c r="H170" s="213"/>
      <c r="I170" s="213"/>
      <c r="J170" s="213"/>
      <c r="K170" s="213"/>
      <c r="L170" s="214"/>
      <c r="M170" s="202"/>
      <c r="N170" s="215"/>
      <c r="O170" s="213"/>
      <c r="P170" s="213"/>
      <c r="Q170" s="213"/>
      <c r="R170" s="213"/>
      <c r="S170" s="213"/>
      <c r="T170" s="214"/>
      <c r="U170" s="180"/>
      <c r="V170" s="215"/>
      <c r="W170" s="213"/>
      <c r="X170" s="213"/>
      <c r="Y170" s="216"/>
      <c r="Z170" s="214"/>
      <c r="AA170" s="181"/>
      <c r="AB170" s="215"/>
      <c r="AC170" s="213"/>
      <c r="AD170" s="213"/>
      <c r="AE170" s="216"/>
      <c r="AF170" s="216"/>
      <c r="AG170" s="216"/>
      <c r="AH170" s="216"/>
      <c r="AI170" s="216"/>
      <c r="AJ170" s="216"/>
      <c r="AK170" s="216"/>
      <c r="AL170" s="216"/>
      <c r="AM170" s="216"/>
      <c r="AN170" s="216"/>
      <c r="AO170" s="216"/>
      <c r="AP170" s="216"/>
      <c r="AQ170" s="216"/>
      <c r="AR170" s="216"/>
      <c r="AS170" s="216"/>
      <c r="AT170" s="216"/>
      <c r="AU170" s="216"/>
      <c r="AV170" s="213"/>
      <c r="AW170" s="217"/>
      <c r="AX170" s="181"/>
      <c r="AY170" s="218" t="s">
        <v>526</v>
      </c>
      <c r="AZ170" s="185"/>
      <c r="BA170" s="218"/>
    </row>
    <row r="171" spans="2:53" ht="15.6" x14ac:dyDescent="0.3">
      <c r="B171" s="203" t="s">
        <v>527</v>
      </c>
      <c r="C171" s="211"/>
      <c r="D171" s="212" t="s">
        <v>213</v>
      </c>
      <c r="E171" s="212">
        <v>3</v>
      </c>
      <c r="F171" s="213"/>
      <c r="G171" s="213"/>
      <c r="H171" s="213"/>
      <c r="I171" s="213"/>
      <c r="J171" s="213"/>
      <c r="K171" s="213"/>
      <c r="L171" s="214"/>
      <c r="M171" s="202"/>
      <c r="N171" s="215"/>
      <c r="O171" s="213"/>
      <c r="P171" s="213"/>
      <c r="Q171" s="213"/>
      <c r="R171" s="213"/>
      <c r="S171" s="213"/>
      <c r="T171" s="214"/>
      <c r="U171" s="180"/>
      <c r="V171" s="215"/>
      <c r="W171" s="213"/>
      <c r="X171" s="213"/>
      <c r="Y171" s="216"/>
      <c r="Z171" s="214"/>
      <c r="AA171" s="181"/>
      <c r="AB171" s="215"/>
      <c r="AC171" s="213"/>
      <c r="AD171" s="213"/>
      <c r="AE171" s="216"/>
      <c r="AF171" s="216"/>
      <c r="AG171" s="216"/>
      <c r="AH171" s="216"/>
      <c r="AI171" s="216"/>
      <c r="AJ171" s="216"/>
      <c r="AK171" s="216"/>
      <c r="AL171" s="216"/>
      <c r="AM171" s="216"/>
      <c r="AN171" s="216"/>
      <c r="AO171" s="216"/>
      <c r="AP171" s="216"/>
      <c r="AQ171" s="216"/>
      <c r="AR171" s="216"/>
      <c r="AS171" s="216"/>
      <c r="AT171" s="216"/>
      <c r="AU171" s="216"/>
      <c r="AV171" s="213"/>
      <c r="AW171" s="217"/>
      <c r="AX171" s="181"/>
      <c r="AY171" s="218" t="s">
        <v>528</v>
      </c>
      <c r="AZ171" s="185"/>
      <c r="BA171" s="218"/>
    </row>
    <row r="172" spans="2:53" ht="15.6" x14ac:dyDescent="0.3">
      <c r="B172" s="203" t="s">
        <v>529</v>
      </c>
      <c r="C172" s="211"/>
      <c r="D172" s="212" t="s">
        <v>213</v>
      </c>
      <c r="E172" s="212">
        <v>3</v>
      </c>
      <c r="F172" s="213"/>
      <c r="G172" s="213"/>
      <c r="H172" s="213"/>
      <c r="I172" s="213"/>
      <c r="J172" s="213"/>
      <c r="K172" s="213"/>
      <c r="L172" s="214"/>
      <c r="M172" s="202"/>
      <c r="N172" s="215"/>
      <c r="O172" s="213"/>
      <c r="P172" s="213"/>
      <c r="Q172" s="213"/>
      <c r="R172" s="213"/>
      <c r="S172" s="213"/>
      <c r="T172" s="214"/>
      <c r="U172" s="180"/>
      <c r="V172" s="215"/>
      <c r="W172" s="213"/>
      <c r="X172" s="213"/>
      <c r="Y172" s="216"/>
      <c r="Z172" s="214"/>
      <c r="AA172" s="181"/>
      <c r="AB172" s="215"/>
      <c r="AC172" s="213"/>
      <c r="AD172" s="213"/>
      <c r="AE172" s="216"/>
      <c r="AF172" s="216"/>
      <c r="AG172" s="216"/>
      <c r="AH172" s="216"/>
      <c r="AI172" s="216"/>
      <c r="AJ172" s="216"/>
      <c r="AK172" s="216"/>
      <c r="AL172" s="216"/>
      <c r="AM172" s="216"/>
      <c r="AN172" s="216"/>
      <c r="AO172" s="216"/>
      <c r="AP172" s="216"/>
      <c r="AQ172" s="216"/>
      <c r="AR172" s="216"/>
      <c r="AS172" s="216"/>
      <c r="AT172" s="216"/>
      <c r="AU172" s="216"/>
      <c r="AV172" s="213"/>
      <c r="AW172" s="217"/>
      <c r="AX172" s="181"/>
      <c r="AY172" s="218" t="s">
        <v>530</v>
      </c>
      <c r="AZ172" s="185"/>
      <c r="BA172" s="218"/>
    </row>
    <row r="173" spans="2:53" ht="15.6" x14ac:dyDescent="0.3">
      <c r="B173" s="203" t="s">
        <v>531</v>
      </c>
      <c r="C173" s="211"/>
      <c r="D173" s="212" t="s">
        <v>213</v>
      </c>
      <c r="E173" s="212">
        <v>3</v>
      </c>
      <c r="F173" s="213"/>
      <c r="G173" s="213"/>
      <c r="H173" s="213"/>
      <c r="I173" s="213"/>
      <c r="J173" s="213"/>
      <c r="K173" s="213"/>
      <c r="L173" s="214"/>
      <c r="M173" s="202"/>
      <c r="N173" s="215"/>
      <c r="O173" s="213"/>
      <c r="P173" s="213"/>
      <c r="Q173" s="213"/>
      <c r="R173" s="213"/>
      <c r="S173" s="213"/>
      <c r="T173" s="214"/>
      <c r="U173" s="180"/>
      <c r="V173" s="215"/>
      <c r="W173" s="213"/>
      <c r="X173" s="213"/>
      <c r="Y173" s="216"/>
      <c r="Z173" s="214"/>
      <c r="AA173" s="181"/>
      <c r="AB173" s="215"/>
      <c r="AC173" s="213"/>
      <c r="AD173" s="213"/>
      <c r="AE173" s="216"/>
      <c r="AF173" s="216"/>
      <c r="AG173" s="216"/>
      <c r="AH173" s="216"/>
      <c r="AI173" s="216"/>
      <c r="AJ173" s="216"/>
      <c r="AK173" s="216"/>
      <c r="AL173" s="216"/>
      <c r="AM173" s="216"/>
      <c r="AN173" s="216"/>
      <c r="AO173" s="216"/>
      <c r="AP173" s="216"/>
      <c r="AQ173" s="216"/>
      <c r="AR173" s="216"/>
      <c r="AS173" s="216"/>
      <c r="AT173" s="216"/>
      <c r="AU173" s="216"/>
      <c r="AV173" s="213"/>
      <c r="AW173" s="217"/>
      <c r="AX173" s="181"/>
      <c r="AY173" s="218" t="s">
        <v>532</v>
      </c>
      <c r="AZ173" s="185"/>
      <c r="BA173" s="218"/>
    </row>
    <row r="174" spans="2:53" ht="15.6" x14ac:dyDescent="0.3">
      <c r="B174" s="203" t="s">
        <v>533</v>
      </c>
      <c r="C174" s="211"/>
      <c r="D174" s="212" t="s">
        <v>213</v>
      </c>
      <c r="E174" s="212">
        <v>3</v>
      </c>
      <c r="F174" s="213"/>
      <c r="G174" s="213"/>
      <c r="H174" s="213"/>
      <c r="I174" s="213"/>
      <c r="J174" s="213"/>
      <c r="K174" s="213"/>
      <c r="L174" s="214"/>
      <c r="M174" s="202"/>
      <c r="N174" s="215"/>
      <c r="O174" s="213"/>
      <c r="P174" s="213"/>
      <c r="Q174" s="213"/>
      <c r="R174" s="213"/>
      <c r="S174" s="213"/>
      <c r="T174" s="214"/>
      <c r="U174" s="180"/>
      <c r="V174" s="215"/>
      <c r="W174" s="213"/>
      <c r="X174" s="213"/>
      <c r="Y174" s="216"/>
      <c r="Z174" s="214"/>
      <c r="AA174" s="181"/>
      <c r="AB174" s="215"/>
      <c r="AC174" s="213"/>
      <c r="AD174" s="213"/>
      <c r="AE174" s="216"/>
      <c r="AF174" s="216"/>
      <c r="AG174" s="216"/>
      <c r="AH174" s="216"/>
      <c r="AI174" s="216"/>
      <c r="AJ174" s="216"/>
      <c r="AK174" s="216"/>
      <c r="AL174" s="216"/>
      <c r="AM174" s="216"/>
      <c r="AN174" s="216"/>
      <c r="AO174" s="216"/>
      <c r="AP174" s="216"/>
      <c r="AQ174" s="216"/>
      <c r="AR174" s="216"/>
      <c r="AS174" s="216"/>
      <c r="AT174" s="216"/>
      <c r="AU174" s="216"/>
      <c r="AV174" s="213"/>
      <c r="AW174" s="217"/>
      <c r="AX174" s="181"/>
      <c r="AY174" s="218" t="s">
        <v>534</v>
      </c>
      <c r="AZ174" s="185"/>
      <c r="BA174" s="218"/>
    </row>
    <row r="175" spans="2:53" ht="15.6" x14ac:dyDescent="0.3">
      <c r="B175" s="203" t="s">
        <v>535</v>
      </c>
      <c r="C175" s="211"/>
      <c r="D175" s="212" t="s">
        <v>213</v>
      </c>
      <c r="E175" s="212">
        <v>3</v>
      </c>
      <c r="F175" s="213"/>
      <c r="G175" s="213"/>
      <c r="H175" s="213"/>
      <c r="I175" s="213"/>
      <c r="J175" s="213"/>
      <c r="K175" s="213"/>
      <c r="L175" s="214"/>
      <c r="M175" s="202"/>
      <c r="N175" s="215"/>
      <c r="O175" s="213"/>
      <c r="P175" s="213"/>
      <c r="Q175" s="213"/>
      <c r="R175" s="213"/>
      <c r="S175" s="213"/>
      <c r="T175" s="214"/>
      <c r="U175" s="180"/>
      <c r="V175" s="215"/>
      <c r="W175" s="213"/>
      <c r="X175" s="213"/>
      <c r="Y175" s="216"/>
      <c r="Z175" s="214"/>
      <c r="AA175" s="181"/>
      <c r="AB175" s="215"/>
      <c r="AC175" s="213"/>
      <c r="AD175" s="213"/>
      <c r="AE175" s="216"/>
      <c r="AF175" s="216"/>
      <c r="AG175" s="216"/>
      <c r="AH175" s="216"/>
      <c r="AI175" s="216"/>
      <c r="AJ175" s="216"/>
      <c r="AK175" s="216"/>
      <c r="AL175" s="216"/>
      <c r="AM175" s="216"/>
      <c r="AN175" s="216"/>
      <c r="AO175" s="216"/>
      <c r="AP175" s="216"/>
      <c r="AQ175" s="216"/>
      <c r="AR175" s="216"/>
      <c r="AS175" s="216"/>
      <c r="AT175" s="216"/>
      <c r="AU175" s="216"/>
      <c r="AV175" s="213"/>
      <c r="AW175" s="217"/>
      <c r="AX175" s="181"/>
      <c r="AY175" s="218" t="s">
        <v>536</v>
      </c>
      <c r="AZ175" s="185"/>
      <c r="BA175" s="218"/>
    </row>
    <row r="176" spans="2:53" ht="15.6" x14ac:dyDescent="0.3">
      <c r="B176" s="203" t="s">
        <v>537</v>
      </c>
      <c r="C176" s="211"/>
      <c r="D176" s="212" t="s">
        <v>213</v>
      </c>
      <c r="E176" s="212">
        <v>3</v>
      </c>
      <c r="F176" s="213"/>
      <c r="G176" s="213"/>
      <c r="H176" s="213"/>
      <c r="I176" s="213"/>
      <c r="J176" s="213"/>
      <c r="K176" s="213"/>
      <c r="L176" s="214"/>
      <c r="M176" s="202"/>
      <c r="N176" s="215"/>
      <c r="O176" s="213"/>
      <c r="P176" s="213"/>
      <c r="Q176" s="213"/>
      <c r="R176" s="213"/>
      <c r="S176" s="213"/>
      <c r="T176" s="214"/>
      <c r="U176" s="180"/>
      <c r="V176" s="215"/>
      <c r="W176" s="213"/>
      <c r="X176" s="213"/>
      <c r="Y176" s="216"/>
      <c r="Z176" s="214"/>
      <c r="AA176" s="181"/>
      <c r="AB176" s="215"/>
      <c r="AC176" s="213"/>
      <c r="AD176" s="213"/>
      <c r="AE176" s="216"/>
      <c r="AF176" s="216"/>
      <c r="AG176" s="216"/>
      <c r="AH176" s="216"/>
      <c r="AI176" s="216"/>
      <c r="AJ176" s="216"/>
      <c r="AK176" s="216"/>
      <c r="AL176" s="216"/>
      <c r="AM176" s="216"/>
      <c r="AN176" s="216"/>
      <c r="AO176" s="216"/>
      <c r="AP176" s="216"/>
      <c r="AQ176" s="216"/>
      <c r="AR176" s="216"/>
      <c r="AS176" s="216"/>
      <c r="AT176" s="216"/>
      <c r="AU176" s="216"/>
      <c r="AV176" s="213"/>
      <c r="AW176" s="217"/>
      <c r="AX176" s="181"/>
      <c r="AY176" s="218" t="s">
        <v>538</v>
      </c>
      <c r="AZ176" s="185"/>
      <c r="BA176" s="218"/>
    </row>
    <row r="177" spans="2:53" ht="15.6" x14ac:dyDescent="0.3">
      <c r="B177" s="203" t="s">
        <v>539</v>
      </c>
      <c r="C177" s="211"/>
      <c r="D177" s="212" t="s">
        <v>213</v>
      </c>
      <c r="E177" s="212">
        <v>3</v>
      </c>
      <c r="F177" s="213"/>
      <c r="G177" s="213"/>
      <c r="H177" s="213"/>
      <c r="I177" s="213"/>
      <c r="J177" s="213"/>
      <c r="K177" s="213"/>
      <c r="L177" s="214"/>
      <c r="M177" s="202"/>
      <c r="N177" s="215"/>
      <c r="O177" s="213"/>
      <c r="P177" s="213"/>
      <c r="Q177" s="213"/>
      <c r="R177" s="213"/>
      <c r="S177" s="213"/>
      <c r="T177" s="214"/>
      <c r="U177" s="180"/>
      <c r="V177" s="215"/>
      <c r="W177" s="213"/>
      <c r="X177" s="213"/>
      <c r="Y177" s="216"/>
      <c r="Z177" s="214"/>
      <c r="AA177" s="181"/>
      <c r="AB177" s="215"/>
      <c r="AC177" s="213"/>
      <c r="AD177" s="213"/>
      <c r="AE177" s="216"/>
      <c r="AF177" s="216"/>
      <c r="AG177" s="216"/>
      <c r="AH177" s="216"/>
      <c r="AI177" s="216"/>
      <c r="AJ177" s="216"/>
      <c r="AK177" s="216"/>
      <c r="AL177" s="216"/>
      <c r="AM177" s="216"/>
      <c r="AN177" s="216"/>
      <c r="AO177" s="216"/>
      <c r="AP177" s="216"/>
      <c r="AQ177" s="216"/>
      <c r="AR177" s="216"/>
      <c r="AS177" s="216"/>
      <c r="AT177" s="216"/>
      <c r="AU177" s="216"/>
      <c r="AV177" s="213"/>
      <c r="AW177" s="217"/>
      <c r="AX177" s="181"/>
      <c r="AY177" s="218" t="s">
        <v>540</v>
      </c>
      <c r="AZ177" s="185"/>
      <c r="BA177" s="218"/>
    </row>
    <row r="178" spans="2:53" ht="15.6" x14ac:dyDescent="0.3">
      <c r="B178" s="203" t="s">
        <v>541</v>
      </c>
      <c r="C178" s="211"/>
      <c r="D178" s="212" t="s">
        <v>213</v>
      </c>
      <c r="E178" s="212">
        <v>3</v>
      </c>
      <c r="F178" s="213"/>
      <c r="G178" s="213"/>
      <c r="H178" s="213"/>
      <c r="I178" s="213"/>
      <c r="J178" s="213"/>
      <c r="K178" s="213"/>
      <c r="L178" s="214"/>
      <c r="M178" s="202"/>
      <c r="N178" s="215"/>
      <c r="O178" s="213"/>
      <c r="P178" s="213"/>
      <c r="Q178" s="213"/>
      <c r="R178" s="213"/>
      <c r="S178" s="213"/>
      <c r="T178" s="214"/>
      <c r="U178" s="180"/>
      <c r="V178" s="215"/>
      <c r="W178" s="213"/>
      <c r="X178" s="213"/>
      <c r="Y178" s="216"/>
      <c r="Z178" s="214"/>
      <c r="AA178" s="181"/>
      <c r="AB178" s="215"/>
      <c r="AC178" s="213"/>
      <c r="AD178" s="213"/>
      <c r="AE178" s="216"/>
      <c r="AF178" s="216"/>
      <c r="AG178" s="216"/>
      <c r="AH178" s="216"/>
      <c r="AI178" s="216"/>
      <c r="AJ178" s="216"/>
      <c r="AK178" s="216"/>
      <c r="AL178" s="216"/>
      <c r="AM178" s="216"/>
      <c r="AN178" s="216"/>
      <c r="AO178" s="216"/>
      <c r="AP178" s="216"/>
      <c r="AQ178" s="216"/>
      <c r="AR178" s="216"/>
      <c r="AS178" s="216"/>
      <c r="AT178" s="216"/>
      <c r="AU178" s="216"/>
      <c r="AV178" s="213"/>
      <c r="AW178" s="217"/>
      <c r="AX178" s="181"/>
      <c r="AY178" s="218" t="s">
        <v>542</v>
      </c>
      <c r="AZ178" s="185"/>
      <c r="BA178" s="218"/>
    </row>
    <row r="179" spans="2:53" ht="15.6" x14ac:dyDescent="0.3">
      <c r="B179" s="203" t="s">
        <v>543</v>
      </c>
      <c r="C179" s="211"/>
      <c r="D179" s="212" t="s">
        <v>213</v>
      </c>
      <c r="E179" s="212">
        <v>3</v>
      </c>
      <c r="F179" s="213"/>
      <c r="G179" s="213"/>
      <c r="H179" s="213"/>
      <c r="I179" s="213"/>
      <c r="J179" s="213"/>
      <c r="K179" s="213"/>
      <c r="L179" s="214"/>
      <c r="M179" s="202"/>
      <c r="N179" s="215"/>
      <c r="O179" s="213"/>
      <c r="P179" s="213"/>
      <c r="Q179" s="213"/>
      <c r="R179" s="213"/>
      <c r="S179" s="213"/>
      <c r="T179" s="214"/>
      <c r="U179" s="180"/>
      <c r="V179" s="215"/>
      <c r="W179" s="213"/>
      <c r="X179" s="213"/>
      <c r="Y179" s="216"/>
      <c r="Z179" s="214"/>
      <c r="AA179" s="181"/>
      <c r="AB179" s="215"/>
      <c r="AC179" s="213"/>
      <c r="AD179" s="213"/>
      <c r="AE179" s="216"/>
      <c r="AF179" s="216"/>
      <c r="AG179" s="216"/>
      <c r="AH179" s="216"/>
      <c r="AI179" s="216"/>
      <c r="AJ179" s="216"/>
      <c r="AK179" s="216"/>
      <c r="AL179" s="216"/>
      <c r="AM179" s="216"/>
      <c r="AN179" s="216"/>
      <c r="AO179" s="216"/>
      <c r="AP179" s="216"/>
      <c r="AQ179" s="216"/>
      <c r="AR179" s="216"/>
      <c r="AS179" s="216"/>
      <c r="AT179" s="216"/>
      <c r="AU179" s="216"/>
      <c r="AV179" s="213"/>
      <c r="AW179" s="217"/>
      <c r="AX179" s="181"/>
      <c r="AY179" s="218" t="s">
        <v>544</v>
      </c>
      <c r="AZ179" s="185"/>
      <c r="BA179" s="218"/>
    </row>
    <row r="180" spans="2:53" ht="15.6" x14ac:dyDescent="0.3">
      <c r="B180" s="203" t="s">
        <v>545</v>
      </c>
      <c r="C180" s="211"/>
      <c r="D180" s="212" t="s">
        <v>213</v>
      </c>
      <c r="E180" s="212">
        <v>3</v>
      </c>
      <c r="F180" s="213"/>
      <c r="G180" s="213"/>
      <c r="H180" s="213"/>
      <c r="I180" s="213"/>
      <c r="J180" s="213"/>
      <c r="K180" s="213"/>
      <c r="L180" s="214"/>
      <c r="M180" s="202"/>
      <c r="N180" s="215"/>
      <c r="O180" s="213"/>
      <c r="P180" s="213"/>
      <c r="Q180" s="213"/>
      <c r="R180" s="213"/>
      <c r="S180" s="213"/>
      <c r="T180" s="214"/>
      <c r="U180" s="180"/>
      <c r="V180" s="215"/>
      <c r="W180" s="213"/>
      <c r="X180" s="213"/>
      <c r="Y180" s="216"/>
      <c r="Z180" s="214"/>
      <c r="AA180" s="181"/>
      <c r="AB180" s="215"/>
      <c r="AC180" s="213"/>
      <c r="AD180" s="213"/>
      <c r="AE180" s="216"/>
      <c r="AF180" s="216"/>
      <c r="AG180" s="216"/>
      <c r="AH180" s="216"/>
      <c r="AI180" s="216"/>
      <c r="AJ180" s="216"/>
      <c r="AK180" s="216"/>
      <c r="AL180" s="216"/>
      <c r="AM180" s="216"/>
      <c r="AN180" s="216"/>
      <c r="AO180" s="216"/>
      <c r="AP180" s="216"/>
      <c r="AQ180" s="216"/>
      <c r="AR180" s="216"/>
      <c r="AS180" s="216"/>
      <c r="AT180" s="216"/>
      <c r="AU180" s="216"/>
      <c r="AV180" s="213"/>
      <c r="AW180" s="217"/>
      <c r="AX180" s="181"/>
      <c r="AY180" s="218" t="s">
        <v>546</v>
      </c>
      <c r="AZ180" s="185"/>
      <c r="BA180" s="218"/>
    </row>
    <row r="181" spans="2:53" ht="15.6" x14ac:dyDescent="0.3">
      <c r="B181" s="203" t="s">
        <v>547</v>
      </c>
      <c r="C181" s="211"/>
      <c r="D181" s="212" t="s">
        <v>213</v>
      </c>
      <c r="E181" s="212">
        <v>3</v>
      </c>
      <c r="F181" s="213"/>
      <c r="G181" s="213"/>
      <c r="H181" s="213"/>
      <c r="I181" s="213"/>
      <c r="J181" s="213"/>
      <c r="K181" s="213"/>
      <c r="L181" s="214"/>
      <c r="M181" s="202"/>
      <c r="N181" s="215"/>
      <c r="O181" s="213"/>
      <c r="P181" s="213"/>
      <c r="Q181" s="213"/>
      <c r="R181" s="213"/>
      <c r="S181" s="213"/>
      <c r="T181" s="214"/>
      <c r="U181" s="180"/>
      <c r="V181" s="215"/>
      <c r="W181" s="213"/>
      <c r="X181" s="213"/>
      <c r="Y181" s="216"/>
      <c r="Z181" s="214"/>
      <c r="AA181" s="181"/>
      <c r="AB181" s="215"/>
      <c r="AC181" s="213"/>
      <c r="AD181" s="213"/>
      <c r="AE181" s="216"/>
      <c r="AF181" s="216"/>
      <c r="AG181" s="216"/>
      <c r="AH181" s="216"/>
      <c r="AI181" s="216"/>
      <c r="AJ181" s="216"/>
      <c r="AK181" s="216"/>
      <c r="AL181" s="216"/>
      <c r="AM181" s="216"/>
      <c r="AN181" s="216"/>
      <c r="AO181" s="216"/>
      <c r="AP181" s="216"/>
      <c r="AQ181" s="216"/>
      <c r="AR181" s="216"/>
      <c r="AS181" s="216"/>
      <c r="AT181" s="216"/>
      <c r="AU181" s="216"/>
      <c r="AV181" s="213"/>
      <c r="AW181" s="217"/>
      <c r="AX181" s="181"/>
      <c r="AY181" s="218" t="s">
        <v>548</v>
      </c>
      <c r="AZ181" s="185"/>
      <c r="BA181" s="218"/>
    </row>
    <row r="182" spans="2:53" ht="15.6" x14ac:dyDescent="0.3">
      <c r="B182" s="203" t="s">
        <v>549</v>
      </c>
      <c r="C182" s="211"/>
      <c r="D182" s="212" t="s">
        <v>213</v>
      </c>
      <c r="E182" s="212">
        <v>3</v>
      </c>
      <c r="F182" s="213"/>
      <c r="G182" s="213"/>
      <c r="H182" s="213"/>
      <c r="I182" s="213"/>
      <c r="J182" s="213"/>
      <c r="K182" s="213"/>
      <c r="L182" s="214"/>
      <c r="M182" s="202"/>
      <c r="N182" s="215"/>
      <c r="O182" s="213"/>
      <c r="P182" s="213"/>
      <c r="Q182" s="213"/>
      <c r="R182" s="213"/>
      <c r="S182" s="213"/>
      <c r="T182" s="214"/>
      <c r="U182" s="180"/>
      <c r="V182" s="215"/>
      <c r="W182" s="213"/>
      <c r="X182" s="213"/>
      <c r="Y182" s="216"/>
      <c r="Z182" s="214"/>
      <c r="AA182" s="181"/>
      <c r="AB182" s="215"/>
      <c r="AC182" s="213"/>
      <c r="AD182" s="213"/>
      <c r="AE182" s="216"/>
      <c r="AF182" s="216"/>
      <c r="AG182" s="216"/>
      <c r="AH182" s="216"/>
      <c r="AI182" s="216"/>
      <c r="AJ182" s="216"/>
      <c r="AK182" s="216"/>
      <c r="AL182" s="216"/>
      <c r="AM182" s="216"/>
      <c r="AN182" s="216"/>
      <c r="AO182" s="216"/>
      <c r="AP182" s="216"/>
      <c r="AQ182" s="216"/>
      <c r="AR182" s="216"/>
      <c r="AS182" s="216"/>
      <c r="AT182" s="216"/>
      <c r="AU182" s="216"/>
      <c r="AV182" s="213"/>
      <c r="AW182" s="217"/>
      <c r="AX182" s="181"/>
      <c r="AY182" s="218" t="s">
        <v>550</v>
      </c>
      <c r="AZ182" s="185"/>
      <c r="BA182" s="218"/>
    </row>
    <row r="183" spans="2:53" ht="15.6" x14ac:dyDescent="0.3">
      <c r="B183" s="203" t="s">
        <v>551</v>
      </c>
      <c r="C183" s="211"/>
      <c r="D183" s="212" t="s">
        <v>213</v>
      </c>
      <c r="E183" s="212">
        <v>3</v>
      </c>
      <c r="F183" s="213"/>
      <c r="G183" s="213"/>
      <c r="H183" s="213"/>
      <c r="I183" s="213"/>
      <c r="J183" s="213"/>
      <c r="K183" s="213"/>
      <c r="L183" s="214"/>
      <c r="M183" s="202"/>
      <c r="N183" s="215"/>
      <c r="O183" s="213"/>
      <c r="P183" s="213"/>
      <c r="Q183" s="213"/>
      <c r="R183" s="213"/>
      <c r="S183" s="213"/>
      <c r="T183" s="214"/>
      <c r="U183" s="180"/>
      <c r="V183" s="215"/>
      <c r="W183" s="213"/>
      <c r="X183" s="213"/>
      <c r="Y183" s="216"/>
      <c r="Z183" s="214"/>
      <c r="AA183" s="181"/>
      <c r="AB183" s="215"/>
      <c r="AC183" s="213"/>
      <c r="AD183" s="213"/>
      <c r="AE183" s="216"/>
      <c r="AF183" s="216"/>
      <c r="AG183" s="216"/>
      <c r="AH183" s="216"/>
      <c r="AI183" s="216"/>
      <c r="AJ183" s="216"/>
      <c r="AK183" s="216"/>
      <c r="AL183" s="216"/>
      <c r="AM183" s="216"/>
      <c r="AN183" s="216"/>
      <c r="AO183" s="216"/>
      <c r="AP183" s="216"/>
      <c r="AQ183" s="216"/>
      <c r="AR183" s="216"/>
      <c r="AS183" s="216"/>
      <c r="AT183" s="216"/>
      <c r="AU183" s="216"/>
      <c r="AV183" s="213"/>
      <c r="AW183" s="217"/>
      <c r="AX183" s="181"/>
      <c r="AY183" s="218" t="s">
        <v>552</v>
      </c>
      <c r="AZ183" s="185"/>
      <c r="BA183" s="218"/>
    </row>
    <row r="184" spans="2:53" ht="15.6" x14ac:dyDescent="0.3">
      <c r="B184" s="203" t="s">
        <v>553</v>
      </c>
      <c r="C184" s="211"/>
      <c r="D184" s="212" t="s">
        <v>213</v>
      </c>
      <c r="E184" s="212">
        <v>3</v>
      </c>
      <c r="F184" s="213"/>
      <c r="G184" s="213"/>
      <c r="H184" s="213"/>
      <c r="I184" s="213"/>
      <c r="J184" s="213"/>
      <c r="K184" s="213"/>
      <c r="L184" s="214"/>
      <c r="M184" s="202"/>
      <c r="N184" s="215"/>
      <c r="O184" s="213"/>
      <c r="P184" s="213"/>
      <c r="Q184" s="213"/>
      <c r="R184" s="213"/>
      <c r="S184" s="213"/>
      <c r="T184" s="214"/>
      <c r="U184" s="180"/>
      <c r="V184" s="215"/>
      <c r="W184" s="213"/>
      <c r="X184" s="213"/>
      <c r="Y184" s="216"/>
      <c r="Z184" s="214"/>
      <c r="AA184" s="181"/>
      <c r="AB184" s="215"/>
      <c r="AC184" s="213"/>
      <c r="AD184" s="213"/>
      <c r="AE184" s="216"/>
      <c r="AF184" s="216"/>
      <c r="AG184" s="216"/>
      <c r="AH184" s="216"/>
      <c r="AI184" s="216"/>
      <c r="AJ184" s="216"/>
      <c r="AK184" s="216"/>
      <c r="AL184" s="216"/>
      <c r="AM184" s="216"/>
      <c r="AN184" s="216"/>
      <c r="AO184" s="216"/>
      <c r="AP184" s="216"/>
      <c r="AQ184" s="216"/>
      <c r="AR184" s="216"/>
      <c r="AS184" s="216"/>
      <c r="AT184" s="216"/>
      <c r="AU184" s="216"/>
      <c r="AV184" s="213"/>
      <c r="AW184" s="217"/>
      <c r="AX184" s="181"/>
      <c r="AY184" s="218" t="s">
        <v>554</v>
      </c>
      <c r="AZ184" s="185"/>
      <c r="BA184" s="218"/>
    </row>
    <row r="185" spans="2:53" ht="15.6" x14ac:dyDescent="0.3">
      <c r="B185" s="203" t="s">
        <v>555</v>
      </c>
      <c r="C185" s="211"/>
      <c r="D185" s="212" t="s">
        <v>213</v>
      </c>
      <c r="E185" s="212">
        <v>3</v>
      </c>
      <c r="F185" s="213"/>
      <c r="G185" s="213"/>
      <c r="H185" s="213"/>
      <c r="I185" s="213"/>
      <c r="J185" s="213"/>
      <c r="K185" s="213"/>
      <c r="L185" s="214"/>
      <c r="M185" s="202"/>
      <c r="N185" s="215"/>
      <c r="O185" s="213"/>
      <c r="P185" s="213"/>
      <c r="Q185" s="213"/>
      <c r="R185" s="213"/>
      <c r="S185" s="213"/>
      <c r="T185" s="214"/>
      <c r="U185" s="180"/>
      <c r="V185" s="215"/>
      <c r="W185" s="213"/>
      <c r="X185" s="213"/>
      <c r="Y185" s="216"/>
      <c r="Z185" s="214"/>
      <c r="AA185" s="181"/>
      <c r="AB185" s="215"/>
      <c r="AC185" s="213"/>
      <c r="AD185" s="213"/>
      <c r="AE185" s="216"/>
      <c r="AF185" s="216"/>
      <c r="AG185" s="216"/>
      <c r="AH185" s="216"/>
      <c r="AI185" s="216"/>
      <c r="AJ185" s="216"/>
      <c r="AK185" s="216"/>
      <c r="AL185" s="216"/>
      <c r="AM185" s="216"/>
      <c r="AN185" s="216"/>
      <c r="AO185" s="216"/>
      <c r="AP185" s="216"/>
      <c r="AQ185" s="216"/>
      <c r="AR185" s="216"/>
      <c r="AS185" s="216"/>
      <c r="AT185" s="216"/>
      <c r="AU185" s="216"/>
      <c r="AV185" s="213"/>
      <c r="AW185" s="217"/>
      <c r="AX185" s="181"/>
      <c r="AY185" s="218" t="s">
        <v>556</v>
      </c>
      <c r="AZ185" s="185"/>
      <c r="BA185" s="218"/>
    </row>
    <row r="186" spans="2:53" ht="15.6" x14ac:dyDescent="0.3">
      <c r="B186" s="203" t="s">
        <v>557</v>
      </c>
      <c r="C186" s="211"/>
      <c r="D186" s="212" t="s">
        <v>213</v>
      </c>
      <c r="E186" s="212">
        <v>3</v>
      </c>
      <c r="F186" s="213"/>
      <c r="G186" s="213"/>
      <c r="H186" s="213"/>
      <c r="I186" s="213"/>
      <c r="J186" s="213"/>
      <c r="K186" s="213"/>
      <c r="L186" s="214"/>
      <c r="M186" s="202"/>
      <c r="N186" s="215"/>
      <c r="O186" s="213"/>
      <c r="P186" s="213"/>
      <c r="Q186" s="213"/>
      <c r="R186" s="213"/>
      <c r="S186" s="213"/>
      <c r="T186" s="214"/>
      <c r="U186" s="180"/>
      <c r="V186" s="215"/>
      <c r="W186" s="213"/>
      <c r="X186" s="213"/>
      <c r="Y186" s="216"/>
      <c r="Z186" s="214"/>
      <c r="AA186" s="181"/>
      <c r="AB186" s="215"/>
      <c r="AC186" s="213"/>
      <c r="AD186" s="213"/>
      <c r="AE186" s="216"/>
      <c r="AF186" s="216"/>
      <c r="AG186" s="216"/>
      <c r="AH186" s="216"/>
      <c r="AI186" s="216"/>
      <c r="AJ186" s="216"/>
      <c r="AK186" s="216"/>
      <c r="AL186" s="216"/>
      <c r="AM186" s="216"/>
      <c r="AN186" s="216"/>
      <c r="AO186" s="216"/>
      <c r="AP186" s="216"/>
      <c r="AQ186" s="216"/>
      <c r="AR186" s="216"/>
      <c r="AS186" s="216"/>
      <c r="AT186" s="216"/>
      <c r="AU186" s="216"/>
      <c r="AV186" s="213"/>
      <c r="AW186" s="217"/>
      <c r="AX186" s="181"/>
      <c r="AY186" s="218" t="s">
        <v>558</v>
      </c>
      <c r="AZ186" s="185"/>
      <c r="BA186" s="218"/>
    </row>
    <row r="187" spans="2:53" ht="15.6" x14ac:dyDescent="0.3">
      <c r="B187" s="203" t="s">
        <v>559</v>
      </c>
      <c r="C187" s="211"/>
      <c r="D187" s="212" t="s">
        <v>213</v>
      </c>
      <c r="E187" s="212">
        <v>3</v>
      </c>
      <c r="F187" s="213"/>
      <c r="G187" s="213"/>
      <c r="H187" s="213"/>
      <c r="I187" s="213"/>
      <c r="J187" s="213"/>
      <c r="K187" s="213"/>
      <c r="L187" s="214"/>
      <c r="M187" s="202"/>
      <c r="N187" s="215"/>
      <c r="O187" s="213"/>
      <c r="P187" s="213"/>
      <c r="Q187" s="213"/>
      <c r="R187" s="213"/>
      <c r="S187" s="213"/>
      <c r="T187" s="214"/>
      <c r="U187" s="180"/>
      <c r="V187" s="215"/>
      <c r="W187" s="213"/>
      <c r="X187" s="213"/>
      <c r="Y187" s="216"/>
      <c r="Z187" s="214"/>
      <c r="AA187" s="181"/>
      <c r="AB187" s="215"/>
      <c r="AC187" s="213"/>
      <c r="AD187" s="213"/>
      <c r="AE187" s="216"/>
      <c r="AF187" s="216"/>
      <c r="AG187" s="216"/>
      <c r="AH187" s="216"/>
      <c r="AI187" s="216"/>
      <c r="AJ187" s="216"/>
      <c r="AK187" s="216"/>
      <c r="AL187" s="216"/>
      <c r="AM187" s="216"/>
      <c r="AN187" s="216"/>
      <c r="AO187" s="216"/>
      <c r="AP187" s="216"/>
      <c r="AQ187" s="216"/>
      <c r="AR187" s="216"/>
      <c r="AS187" s="216"/>
      <c r="AT187" s="216"/>
      <c r="AU187" s="216"/>
      <c r="AV187" s="213"/>
      <c r="AW187" s="217"/>
      <c r="AX187" s="181"/>
      <c r="AY187" s="218" t="s">
        <v>560</v>
      </c>
      <c r="AZ187" s="185"/>
      <c r="BA187" s="218"/>
    </row>
    <row r="188" spans="2:53" ht="15.6" x14ac:dyDescent="0.3">
      <c r="B188" s="203" t="s">
        <v>561</v>
      </c>
      <c r="C188" s="211"/>
      <c r="D188" s="212" t="s">
        <v>213</v>
      </c>
      <c r="E188" s="212">
        <v>3</v>
      </c>
      <c r="F188" s="213"/>
      <c r="G188" s="213"/>
      <c r="H188" s="213"/>
      <c r="I188" s="213"/>
      <c r="J188" s="213"/>
      <c r="K188" s="213"/>
      <c r="L188" s="214"/>
      <c r="M188" s="202"/>
      <c r="N188" s="215"/>
      <c r="O188" s="213"/>
      <c r="P188" s="213"/>
      <c r="Q188" s="213"/>
      <c r="R188" s="213"/>
      <c r="S188" s="213"/>
      <c r="T188" s="214"/>
      <c r="U188" s="180"/>
      <c r="V188" s="215"/>
      <c r="W188" s="213"/>
      <c r="X188" s="213"/>
      <c r="Y188" s="216"/>
      <c r="Z188" s="214"/>
      <c r="AA188" s="181"/>
      <c r="AB188" s="215"/>
      <c r="AC188" s="213"/>
      <c r="AD188" s="213"/>
      <c r="AE188" s="216"/>
      <c r="AF188" s="216"/>
      <c r="AG188" s="216"/>
      <c r="AH188" s="216"/>
      <c r="AI188" s="216"/>
      <c r="AJ188" s="216"/>
      <c r="AK188" s="216"/>
      <c r="AL188" s="216"/>
      <c r="AM188" s="216"/>
      <c r="AN188" s="216"/>
      <c r="AO188" s="216"/>
      <c r="AP188" s="216"/>
      <c r="AQ188" s="216"/>
      <c r="AR188" s="216"/>
      <c r="AS188" s="216"/>
      <c r="AT188" s="216"/>
      <c r="AU188" s="216"/>
      <c r="AV188" s="213"/>
      <c r="AW188" s="217"/>
      <c r="AX188" s="181"/>
      <c r="AY188" s="218" t="s">
        <v>562</v>
      </c>
      <c r="AZ188" s="185"/>
      <c r="BA188" s="218"/>
    </row>
    <row r="189" spans="2:53" ht="15.6" x14ac:dyDescent="0.3">
      <c r="B189" s="203" t="s">
        <v>563</v>
      </c>
      <c r="C189" s="211"/>
      <c r="D189" s="212" t="s">
        <v>213</v>
      </c>
      <c r="E189" s="212">
        <v>3</v>
      </c>
      <c r="F189" s="213"/>
      <c r="G189" s="213"/>
      <c r="H189" s="213"/>
      <c r="I189" s="213"/>
      <c r="J189" s="213"/>
      <c r="K189" s="213"/>
      <c r="L189" s="214"/>
      <c r="M189" s="202"/>
      <c r="N189" s="215"/>
      <c r="O189" s="213"/>
      <c r="P189" s="213"/>
      <c r="Q189" s="213"/>
      <c r="R189" s="213"/>
      <c r="S189" s="213"/>
      <c r="T189" s="214"/>
      <c r="U189" s="180"/>
      <c r="V189" s="215"/>
      <c r="W189" s="213"/>
      <c r="X189" s="213"/>
      <c r="Y189" s="216"/>
      <c r="Z189" s="214"/>
      <c r="AA189" s="181"/>
      <c r="AB189" s="215"/>
      <c r="AC189" s="213"/>
      <c r="AD189" s="213"/>
      <c r="AE189" s="216"/>
      <c r="AF189" s="216"/>
      <c r="AG189" s="216"/>
      <c r="AH189" s="216"/>
      <c r="AI189" s="216"/>
      <c r="AJ189" s="216"/>
      <c r="AK189" s="216"/>
      <c r="AL189" s="216"/>
      <c r="AM189" s="216"/>
      <c r="AN189" s="216"/>
      <c r="AO189" s="216"/>
      <c r="AP189" s="216"/>
      <c r="AQ189" s="216"/>
      <c r="AR189" s="216"/>
      <c r="AS189" s="216"/>
      <c r="AT189" s="216"/>
      <c r="AU189" s="216"/>
      <c r="AV189" s="213"/>
      <c r="AW189" s="217"/>
      <c r="AX189" s="181"/>
      <c r="AY189" s="218" t="s">
        <v>564</v>
      </c>
      <c r="AZ189" s="185"/>
      <c r="BA189" s="218"/>
    </row>
    <row r="190" spans="2:53" ht="15.6" x14ac:dyDescent="0.3">
      <c r="B190" s="203" t="s">
        <v>565</v>
      </c>
      <c r="C190" s="211"/>
      <c r="D190" s="212" t="s">
        <v>213</v>
      </c>
      <c r="E190" s="212">
        <v>3</v>
      </c>
      <c r="F190" s="213"/>
      <c r="G190" s="213"/>
      <c r="H190" s="213"/>
      <c r="I190" s="213"/>
      <c r="J190" s="213"/>
      <c r="K190" s="213"/>
      <c r="L190" s="214"/>
      <c r="M190" s="202"/>
      <c r="N190" s="215"/>
      <c r="O190" s="213"/>
      <c r="P190" s="213"/>
      <c r="Q190" s="213"/>
      <c r="R190" s="213"/>
      <c r="S190" s="213"/>
      <c r="T190" s="214"/>
      <c r="U190" s="180"/>
      <c r="V190" s="215"/>
      <c r="W190" s="213"/>
      <c r="X190" s="213"/>
      <c r="Y190" s="216"/>
      <c r="Z190" s="214"/>
      <c r="AA190" s="181"/>
      <c r="AB190" s="215"/>
      <c r="AC190" s="213"/>
      <c r="AD190" s="213"/>
      <c r="AE190" s="216"/>
      <c r="AF190" s="216"/>
      <c r="AG190" s="216"/>
      <c r="AH190" s="216"/>
      <c r="AI190" s="216"/>
      <c r="AJ190" s="216"/>
      <c r="AK190" s="216"/>
      <c r="AL190" s="216"/>
      <c r="AM190" s="216"/>
      <c r="AN190" s="216"/>
      <c r="AO190" s="216"/>
      <c r="AP190" s="216"/>
      <c r="AQ190" s="216"/>
      <c r="AR190" s="216"/>
      <c r="AS190" s="216"/>
      <c r="AT190" s="216"/>
      <c r="AU190" s="216"/>
      <c r="AV190" s="213"/>
      <c r="AW190" s="217"/>
      <c r="AX190" s="181"/>
      <c r="AY190" s="218" t="s">
        <v>566</v>
      </c>
      <c r="AZ190" s="185"/>
      <c r="BA190" s="218"/>
    </row>
    <row r="191" spans="2:53" ht="15.6" x14ac:dyDescent="0.3">
      <c r="B191" s="203" t="s">
        <v>567</v>
      </c>
      <c r="C191" s="211"/>
      <c r="D191" s="212" t="s">
        <v>213</v>
      </c>
      <c r="E191" s="212">
        <v>3</v>
      </c>
      <c r="F191" s="213"/>
      <c r="G191" s="213"/>
      <c r="H191" s="213"/>
      <c r="I191" s="213"/>
      <c r="J191" s="213"/>
      <c r="K191" s="213"/>
      <c r="L191" s="214"/>
      <c r="M191" s="202"/>
      <c r="N191" s="215"/>
      <c r="O191" s="213"/>
      <c r="P191" s="213"/>
      <c r="Q191" s="213"/>
      <c r="R191" s="213"/>
      <c r="S191" s="213"/>
      <c r="T191" s="214"/>
      <c r="U191" s="180"/>
      <c r="V191" s="215"/>
      <c r="W191" s="213"/>
      <c r="X191" s="213"/>
      <c r="Y191" s="216"/>
      <c r="Z191" s="214"/>
      <c r="AA191" s="181"/>
      <c r="AB191" s="215"/>
      <c r="AC191" s="213"/>
      <c r="AD191" s="213"/>
      <c r="AE191" s="216"/>
      <c r="AF191" s="216"/>
      <c r="AG191" s="216"/>
      <c r="AH191" s="216"/>
      <c r="AI191" s="216"/>
      <c r="AJ191" s="216"/>
      <c r="AK191" s="216"/>
      <c r="AL191" s="216"/>
      <c r="AM191" s="216"/>
      <c r="AN191" s="216"/>
      <c r="AO191" s="216"/>
      <c r="AP191" s="216"/>
      <c r="AQ191" s="216"/>
      <c r="AR191" s="216"/>
      <c r="AS191" s="216"/>
      <c r="AT191" s="216"/>
      <c r="AU191" s="216"/>
      <c r="AV191" s="213"/>
      <c r="AW191" s="217"/>
      <c r="AX191" s="181"/>
      <c r="AY191" s="218" t="s">
        <v>568</v>
      </c>
      <c r="AZ191" s="185"/>
      <c r="BA191" s="218"/>
    </row>
    <row r="192" spans="2:53" ht="15.6" x14ac:dyDescent="0.3">
      <c r="B192" s="203" t="s">
        <v>569</v>
      </c>
      <c r="C192" s="211"/>
      <c r="D192" s="212" t="s">
        <v>213</v>
      </c>
      <c r="E192" s="212">
        <v>3</v>
      </c>
      <c r="F192" s="213"/>
      <c r="G192" s="213"/>
      <c r="H192" s="213"/>
      <c r="I192" s="213"/>
      <c r="J192" s="213"/>
      <c r="K192" s="213"/>
      <c r="L192" s="214"/>
      <c r="M192" s="202"/>
      <c r="N192" s="215"/>
      <c r="O192" s="213"/>
      <c r="P192" s="213"/>
      <c r="Q192" s="213"/>
      <c r="R192" s="213"/>
      <c r="S192" s="213"/>
      <c r="T192" s="214"/>
      <c r="U192" s="180"/>
      <c r="V192" s="215"/>
      <c r="W192" s="213"/>
      <c r="X192" s="213"/>
      <c r="Y192" s="216"/>
      <c r="Z192" s="214"/>
      <c r="AA192" s="181"/>
      <c r="AB192" s="215"/>
      <c r="AC192" s="213"/>
      <c r="AD192" s="213"/>
      <c r="AE192" s="216"/>
      <c r="AF192" s="216"/>
      <c r="AG192" s="216"/>
      <c r="AH192" s="216"/>
      <c r="AI192" s="216"/>
      <c r="AJ192" s="216"/>
      <c r="AK192" s="216"/>
      <c r="AL192" s="216"/>
      <c r="AM192" s="216"/>
      <c r="AN192" s="216"/>
      <c r="AO192" s="216"/>
      <c r="AP192" s="216"/>
      <c r="AQ192" s="216"/>
      <c r="AR192" s="216"/>
      <c r="AS192" s="216"/>
      <c r="AT192" s="216"/>
      <c r="AU192" s="216"/>
      <c r="AV192" s="213"/>
      <c r="AW192" s="217"/>
      <c r="AX192" s="181"/>
      <c r="AY192" s="218" t="s">
        <v>570</v>
      </c>
      <c r="AZ192" s="185"/>
      <c r="BA192" s="218"/>
    </row>
    <row r="193" spans="2:53" ht="15.6" x14ac:dyDescent="0.3">
      <c r="B193" s="203" t="s">
        <v>571</v>
      </c>
      <c r="C193" s="211"/>
      <c r="D193" s="212" t="s">
        <v>213</v>
      </c>
      <c r="E193" s="212">
        <v>3</v>
      </c>
      <c r="F193" s="213"/>
      <c r="G193" s="213"/>
      <c r="H193" s="213"/>
      <c r="I193" s="213"/>
      <c r="J193" s="213"/>
      <c r="K193" s="213"/>
      <c r="L193" s="214"/>
      <c r="M193" s="202"/>
      <c r="N193" s="215"/>
      <c r="O193" s="213"/>
      <c r="P193" s="213"/>
      <c r="Q193" s="213"/>
      <c r="R193" s="213"/>
      <c r="S193" s="213"/>
      <c r="T193" s="214"/>
      <c r="U193" s="180"/>
      <c r="V193" s="215"/>
      <c r="W193" s="213"/>
      <c r="X193" s="213"/>
      <c r="Y193" s="216"/>
      <c r="Z193" s="214"/>
      <c r="AA193" s="181"/>
      <c r="AB193" s="215"/>
      <c r="AC193" s="213"/>
      <c r="AD193" s="213"/>
      <c r="AE193" s="216"/>
      <c r="AF193" s="216"/>
      <c r="AG193" s="216"/>
      <c r="AH193" s="216"/>
      <c r="AI193" s="216"/>
      <c r="AJ193" s="216"/>
      <c r="AK193" s="216"/>
      <c r="AL193" s="216"/>
      <c r="AM193" s="216"/>
      <c r="AN193" s="216"/>
      <c r="AO193" s="216"/>
      <c r="AP193" s="216"/>
      <c r="AQ193" s="216"/>
      <c r="AR193" s="216"/>
      <c r="AS193" s="216"/>
      <c r="AT193" s="216"/>
      <c r="AU193" s="216"/>
      <c r="AV193" s="213"/>
      <c r="AW193" s="217"/>
      <c r="AX193" s="181"/>
      <c r="AY193" s="218" t="s">
        <v>572</v>
      </c>
      <c r="AZ193" s="185"/>
      <c r="BA193" s="218"/>
    </row>
    <row r="194" spans="2:53" ht="15.6" x14ac:dyDescent="0.3">
      <c r="B194" s="203" t="s">
        <v>573</v>
      </c>
      <c r="C194" s="211"/>
      <c r="D194" s="212" t="s">
        <v>213</v>
      </c>
      <c r="E194" s="212">
        <v>3</v>
      </c>
      <c r="F194" s="213"/>
      <c r="G194" s="213"/>
      <c r="H194" s="213"/>
      <c r="I194" s="213"/>
      <c r="J194" s="213"/>
      <c r="K194" s="213"/>
      <c r="L194" s="214"/>
      <c r="M194" s="202"/>
      <c r="N194" s="215"/>
      <c r="O194" s="213"/>
      <c r="P194" s="213"/>
      <c r="Q194" s="213"/>
      <c r="R194" s="213"/>
      <c r="S194" s="213"/>
      <c r="T194" s="214"/>
      <c r="U194" s="180"/>
      <c r="V194" s="215"/>
      <c r="W194" s="213"/>
      <c r="X194" s="213"/>
      <c r="Y194" s="216"/>
      <c r="Z194" s="214"/>
      <c r="AA194" s="181"/>
      <c r="AB194" s="215"/>
      <c r="AC194" s="213"/>
      <c r="AD194" s="213"/>
      <c r="AE194" s="216"/>
      <c r="AF194" s="216"/>
      <c r="AG194" s="216"/>
      <c r="AH194" s="216"/>
      <c r="AI194" s="216"/>
      <c r="AJ194" s="216"/>
      <c r="AK194" s="216"/>
      <c r="AL194" s="216"/>
      <c r="AM194" s="216"/>
      <c r="AN194" s="216"/>
      <c r="AO194" s="216"/>
      <c r="AP194" s="216"/>
      <c r="AQ194" s="216"/>
      <c r="AR194" s="216"/>
      <c r="AS194" s="216"/>
      <c r="AT194" s="216"/>
      <c r="AU194" s="216"/>
      <c r="AV194" s="213"/>
      <c r="AW194" s="217"/>
      <c r="AX194" s="181"/>
      <c r="AY194" s="218" t="s">
        <v>574</v>
      </c>
      <c r="AZ194" s="185"/>
      <c r="BA194" s="218"/>
    </row>
    <row r="195" spans="2:53" ht="15.6" x14ac:dyDescent="0.3">
      <c r="B195" s="203" t="s">
        <v>575</v>
      </c>
      <c r="C195" s="211"/>
      <c r="D195" s="212" t="s">
        <v>213</v>
      </c>
      <c r="E195" s="212">
        <v>3</v>
      </c>
      <c r="F195" s="213"/>
      <c r="G195" s="213"/>
      <c r="H195" s="213"/>
      <c r="I195" s="213"/>
      <c r="J195" s="213"/>
      <c r="K195" s="213"/>
      <c r="L195" s="214"/>
      <c r="M195" s="202"/>
      <c r="N195" s="215"/>
      <c r="O195" s="213"/>
      <c r="P195" s="213"/>
      <c r="Q195" s="213"/>
      <c r="R195" s="213"/>
      <c r="S195" s="213"/>
      <c r="T195" s="214"/>
      <c r="U195" s="180"/>
      <c r="V195" s="215"/>
      <c r="W195" s="213"/>
      <c r="X195" s="213"/>
      <c r="Y195" s="216"/>
      <c r="Z195" s="214"/>
      <c r="AA195" s="181"/>
      <c r="AB195" s="215"/>
      <c r="AC195" s="213"/>
      <c r="AD195" s="213"/>
      <c r="AE195" s="216"/>
      <c r="AF195" s="216"/>
      <c r="AG195" s="216"/>
      <c r="AH195" s="216"/>
      <c r="AI195" s="216"/>
      <c r="AJ195" s="216"/>
      <c r="AK195" s="216"/>
      <c r="AL195" s="216"/>
      <c r="AM195" s="216"/>
      <c r="AN195" s="216"/>
      <c r="AO195" s="216"/>
      <c r="AP195" s="216"/>
      <c r="AQ195" s="216"/>
      <c r="AR195" s="216"/>
      <c r="AS195" s="216"/>
      <c r="AT195" s="216"/>
      <c r="AU195" s="216"/>
      <c r="AV195" s="213"/>
      <c r="AW195" s="217"/>
      <c r="AX195" s="181"/>
      <c r="AY195" s="218" t="s">
        <v>576</v>
      </c>
      <c r="AZ195" s="185"/>
      <c r="BA195" s="218"/>
    </row>
    <row r="196" spans="2:53" ht="15.6" x14ac:dyDescent="0.3">
      <c r="B196" s="203" t="s">
        <v>577</v>
      </c>
      <c r="C196" s="211"/>
      <c r="D196" s="212" t="s">
        <v>213</v>
      </c>
      <c r="E196" s="212">
        <v>3</v>
      </c>
      <c r="F196" s="213"/>
      <c r="G196" s="213"/>
      <c r="H196" s="213"/>
      <c r="I196" s="213"/>
      <c r="J196" s="213"/>
      <c r="K196" s="213"/>
      <c r="L196" s="214"/>
      <c r="M196" s="202"/>
      <c r="N196" s="215"/>
      <c r="O196" s="213"/>
      <c r="P196" s="213"/>
      <c r="Q196" s="213"/>
      <c r="R196" s="213"/>
      <c r="S196" s="213"/>
      <c r="T196" s="214"/>
      <c r="U196" s="180"/>
      <c r="V196" s="215"/>
      <c r="W196" s="213"/>
      <c r="X196" s="213"/>
      <c r="Y196" s="216"/>
      <c r="Z196" s="214"/>
      <c r="AA196" s="181"/>
      <c r="AB196" s="215"/>
      <c r="AC196" s="213"/>
      <c r="AD196" s="213"/>
      <c r="AE196" s="216"/>
      <c r="AF196" s="216"/>
      <c r="AG196" s="216"/>
      <c r="AH196" s="216"/>
      <c r="AI196" s="216"/>
      <c r="AJ196" s="216"/>
      <c r="AK196" s="216"/>
      <c r="AL196" s="216"/>
      <c r="AM196" s="216"/>
      <c r="AN196" s="216"/>
      <c r="AO196" s="216"/>
      <c r="AP196" s="216"/>
      <c r="AQ196" s="216"/>
      <c r="AR196" s="216"/>
      <c r="AS196" s="216"/>
      <c r="AT196" s="216"/>
      <c r="AU196" s="216"/>
      <c r="AV196" s="213"/>
      <c r="AW196" s="217"/>
      <c r="AX196" s="181"/>
      <c r="AY196" s="218" t="s">
        <v>578</v>
      </c>
      <c r="AZ196" s="185"/>
      <c r="BA196" s="218"/>
    </row>
    <row r="197" spans="2:53" ht="15.6" x14ac:dyDescent="0.3">
      <c r="B197" s="203" t="s">
        <v>579</v>
      </c>
      <c r="C197" s="211"/>
      <c r="D197" s="212" t="s">
        <v>213</v>
      </c>
      <c r="E197" s="212">
        <v>3</v>
      </c>
      <c r="F197" s="213"/>
      <c r="G197" s="213"/>
      <c r="H197" s="213"/>
      <c r="I197" s="213"/>
      <c r="J197" s="213"/>
      <c r="K197" s="213"/>
      <c r="L197" s="214"/>
      <c r="M197" s="202"/>
      <c r="N197" s="215"/>
      <c r="O197" s="213"/>
      <c r="P197" s="213"/>
      <c r="Q197" s="213"/>
      <c r="R197" s="213"/>
      <c r="S197" s="213"/>
      <c r="T197" s="214"/>
      <c r="U197" s="180"/>
      <c r="V197" s="215"/>
      <c r="W197" s="213"/>
      <c r="X197" s="213"/>
      <c r="Y197" s="216"/>
      <c r="Z197" s="214"/>
      <c r="AA197" s="181"/>
      <c r="AB197" s="215"/>
      <c r="AC197" s="213"/>
      <c r="AD197" s="213"/>
      <c r="AE197" s="216"/>
      <c r="AF197" s="216"/>
      <c r="AG197" s="216"/>
      <c r="AH197" s="216"/>
      <c r="AI197" s="216"/>
      <c r="AJ197" s="216"/>
      <c r="AK197" s="216"/>
      <c r="AL197" s="216"/>
      <c r="AM197" s="216"/>
      <c r="AN197" s="216"/>
      <c r="AO197" s="216"/>
      <c r="AP197" s="216"/>
      <c r="AQ197" s="216"/>
      <c r="AR197" s="216"/>
      <c r="AS197" s="216"/>
      <c r="AT197" s="216"/>
      <c r="AU197" s="216"/>
      <c r="AV197" s="213"/>
      <c r="AW197" s="217"/>
      <c r="AX197" s="181"/>
      <c r="AY197" s="218" t="s">
        <v>580</v>
      </c>
      <c r="AZ197" s="185"/>
      <c r="BA197" s="218"/>
    </row>
    <row r="198" spans="2:53" ht="15.6" x14ac:dyDescent="0.3">
      <c r="B198" s="203" t="s">
        <v>581</v>
      </c>
      <c r="C198" s="211"/>
      <c r="D198" s="212" t="s">
        <v>213</v>
      </c>
      <c r="E198" s="212">
        <v>3</v>
      </c>
      <c r="F198" s="213"/>
      <c r="G198" s="213"/>
      <c r="H198" s="213"/>
      <c r="I198" s="213"/>
      <c r="J198" s="213"/>
      <c r="K198" s="213"/>
      <c r="L198" s="214"/>
      <c r="M198" s="202"/>
      <c r="N198" s="215"/>
      <c r="O198" s="213"/>
      <c r="P198" s="213"/>
      <c r="Q198" s="213"/>
      <c r="R198" s="213"/>
      <c r="S198" s="213"/>
      <c r="T198" s="214"/>
      <c r="U198" s="180"/>
      <c r="V198" s="215"/>
      <c r="W198" s="213"/>
      <c r="X198" s="213"/>
      <c r="Y198" s="216"/>
      <c r="Z198" s="214"/>
      <c r="AA198" s="181"/>
      <c r="AB198" s="215"/>
      <c r="AC198" s="213"/>
      <c r="AD198" s="213"/>
      <c r="AE198" s="216"/>
      <c r="AF198" s="216"/>
      <c r="AG198" s="216"/>
      <c r="AH198" s="216"/>
      <c r="AI198" s="216"/>
      <c r="AJ198" s="216"/>
      <c r="AK198" s="216"/>
      <c r="AL198" s="216"/>
      <c r="AM198" s="216"/>
      <c r="AN198" s="216"/>
      <c r="AO198" s="216"/>
      <c r="AP198" s="216"/>
      <c r="AQ198" s="216"/>
      <c r="AR198" s="216"/>
      <c r="AS198" s="216"/>
      <c r="AT198" s="216"/>
      <c r="AU198" s="216"/>
      <c r="AV198" s="213"/>
      <c r="AW198" s="217"/>
      <c r="AX198" s="181"/>
      <c r="AY198" s="218" t="s">
        <v>582</v>
      </c>
      <c r="AZ198" s="185"/>
      <c r="BA198" s="218"/>
    </row>
    <row r="199" spans="2:53" ht="15.6" x14ac:dyDescent="0.3">
      <c r="B199" s="203" t="s">
        <v>583</v>
      </c>
      <c r="C199" s="211"/>
      <c r="D199" s="212" t="s">
        <v>213</v>
      </c>
      <c r="E199" s="212">
        <v>3</v>
      </c>
      <c r="F199" s="213"/>
      <c r="G199" s="213"/>
      <c r="H199" s="213"/>
      <c r="I199" s="213"/>
      <c r="J199" s="213"/>
      <c r="K199" s="213"/>
      <c r="L199" s="214"/>
      <c r="M199" s="202"/>
      <c r="N199" s="215"/>
      <c r="O199" s="213"/>
      <c r="P199" s="213"/>
      <c r="Q199" s="213"/>
      <c r="R199" s="213"/>
      <c r="S199" s="213"/>
      <c r="T199" s="214"/>
      <c r="U199" s="180"/>
      <c r="V199" s="215"/>
      <c r="W199" s="213"/>
      <c r="X199" s="213"/>
      <c r="Y199" s="216"/>
      <c r="Z199" s="214"/>
      <c r="AA199" s="181"/>
      <c r="AB199" s="215"/>
      <c r="AC199" s="213"/>
      <c r="AD199" s="213"/>
      <c r="AE199" s="216"/>
      <c r="AF199" s="216"/>
      <c r="AG199" s="216"/>
      <c r="AH199" s="216"/>
      <c r="AI199" s="216"/>
      <c r="AJ199" s="216"/>
      <c r="AK199" s="216"/>
      <c r="AL199" s="216"/>
      <c r="AM199" s="216"/>
      <c r="AN199" s="216"/>
      <c r="AO199" s="216"/>
      <c r="AP199" s="216"/>
      <c r="AQ199" s="216"/>
      <c r="AR199" s="216"/>
      <c r="AS199" s="216"/>
      <c r="AT199" s="216"/>
      <c r="AU199" s="216"/>
      <c r="AV199" s="213"/>
      <c r="AW199" s="217"/>
      <c r="AX199" s="181"/>
      <c r="AY199" s="218" t="s">
        <v>584</v>
      </c>
      <c r="AZ199" s="185"/>
      <c r="BA199" s="218"/>
    </row>
    <row r="200" spans="2:53" ht="15.6" x14ac:dyDescent="0.3">
      <c r="B200" s="203" t="s">
        <v>585</v>
      </c>
      <c r="C200" s="211"/>
      <c r="D200" s="212" t="s">
        <v>213</v>
      </c>
      <c r="E200" s="212">
        <v>3</v>
      </c>
      <c r="F200" s="213"/>
      <c r="G200" s="213"/>
      <c r="H200" s="213"/>
      <c r="I200" s="213"/>
      <c r="J200" s="213"/>
      <c r="K200" s="213"/>
      <c r="L200" s="214"/>
      <c r="M200" s="202"/>
      <c r="N200" s="215"/>
      <c r="O200" s="213"/>
      <c r="P200" s="213"/>
      <c r="Q200" s="213"/>
      <c r="R200" s="213"/>
      <c r="S200" s="213"/>
      <c r="T200" s="214"/>
      <c r="U200" s="180"/>
      <c r="V200" s="215"/>
      <c r="W200" s="213"/>
      <c r="X200" s="213"/>
      <c r="Y200" s="216"/>
      <c r="Z200" s="214"/>
      <c r="AA200" s="181"/>
      <c r="AB200" s="215"/>
      <c r="AC200" s="213"/>
      <c r="AD200" s="213"/>
      <c r="AE200" s="216"/>
      <c r="AF200" s="216"/>
      <c r="AG200" s="216"/>
      <c r="AH200" s="216"/>
      <c r="AI200" s="216"/>
      <c r="AJ200" s="216"/>
      <c r="AK200" s="216"/>
      <c r="AL200" s="216"/>
      <c r="AM200" s="216"/>
      <c r="AN200" s="216"/>
      <c r="AO200" s="216"/>
      <c r="AP200" s="216"/>
      <c r="AQ200" s="216"/>
      <c r="AR200" s="216"/>
      <c r="AS200" s="216"/>
      <c r="AT200" s="216"/>
      <c r="AU200" s="216"/>
      <c r="AV200" s="213"/>
      <c r="AW200" s="217"/>
      <c r="AX200" s="181"/>
      <c r="AY200" s="218" t="s">
        <v>586</v>
      </c>
      <c r="AZ200" s="185"/>
      <c r="BA200" s="218"/>
    </row>
    <row r="201" spans="2:53" ht="15.6" x14ac:dyDescent="0.3">
      <c r="B201" s="203" t="s">
        <v>587</v>
      </c>
      <c r="C201" s="211"/>
      <c r="D201" s="212" t="s">
        <v>213</v>
      </c>
      <c r="E201" s="212">
        <v>3</v>
      </c>
      <c r="F201" s="213"/>
      <c r="G201" s="213"/>
      <c r="H201" s="213"/>
      <c r="I201" s="213"/>
      <c r="J201" s="213"/>
      <c r="K201" s="213"/>
      <c r="L201" s="214"/>
      <c r="M201" s="202"/>
      <c r="N201" s="215"/>
      <c r="O201" s="213"/>
      <c r="P201" s="213"/>
      <c r="Q201" s="213"/>
      <c r="R201" s="213"/>
      <c r="S201" s="213"/>
      <c r="T201" s="214"/>
      <c r="U201" s="180"/>
      <c r="V201" s="215"/>
      <c r="W201" s="213"/>
      <c r="X201" s="213"/>
      <c r="Y201" s="216"/>
      <c r="Z201" s="214"/>
      <c r="AA201" s="181"/>
      <c r="AB201" s="215"/>
      <c r="AC201" s="213"/>
      <c r="AD201" s="213"/>
      <c r="AE201" s="216"/>
      <c r="AF201" s="216"/>
      <c r="AG201" s="216"/>
      <c r="AH201" s="216"/>
      <c r="AI201" s="216"/>
      <c r="AJ201" s="216"/>
      <c r="AK201" s="216"/>
      <c r="AL201" s="216"/>
      <c r="AM201" s="216"/>
      <c r="AN201" s="216"/>
      <c r="AO201" s="216"/>
      <c r="AP201" s="216"/>
      <c r="AQ201" s="216"/>
      <c r="AR201" s="216"/>
      <c r="AS201" s="216"/>
      <c r="AT201" s="216"/>
      <c r="AU201" s="216"/>
      <c r="AV201" s="213"/>
      <c r="AW201" s="217"/>
      <c r="AX201" s="181"/>
      <c r="AY201" s="218" t="s">
        <v>588</v>
      </c>
      <c r="AZ201" s="185"/>
      <c r="BA201" s="218"/>
    </row>
    <row r="202" spans="2:53" ht="15.6" x14ac:dyDescent="0.3">
      <c r="B202" s="203" t="s">
        <v>589</v>
      </c>
      <c r="C202" s="211"/>
      <c r="D202" s="212" t="s">
        <v>213</v>
      </c>
      <c r="E202" s="212">
        <v>3</v>
      </c>
      <c r="F202" s="213"/>
      <c r="G202" s="213"/>
      <c r="H202" s="213"/>
      <c r="I202" s="213"/>
      <c r="J202" s="213"/>
      <c r="K202" s="213"/>
      <c r="L202" s="214"/>
      <c r="M202" s="202"/>
      <c r="N202" s="215"/>
      <c r="O202" s="213"/>
      <c r="P202" s="213"/>
      <c r="Q202" s="213"/>
      <c r="R202" s="213"/>
      <c r="S202" s="213"/>
      <c r="T202" s="214"/>
      <c r="U202" s="180"/>
      <c r="V202" s="215"/>
      <c r="W202" s="213"/>
      <c r="X202" s="213"/>
      <c r="Y202" s="216"/>
      <c r="Z202" s="214"/>
      <c r="AA202" s="181"/>
      <c r="AB202" s="215"/>
      <c r="AC202" s="213"/>
      <c r="AD202" s="213"/>
      <c r="AE202" s="216"/>
      <c r="AF202" s="216"/>
      <c r="AG202" s="216"/>
      <c r="AH202" s="216"/>
      <c r="AI202" s="216"/>
      <c r="AJ202" s="216"/>
      <c r="AK202" s="216"/>
      <c r="AL202" s="216"/>
      <c r="AM202" s="216"/>
      <c r="AN202" s="216"/>
      <c r="AO202" s="216"/>
      <c r="AP202" s="216"/>
      <c r="AQ202" s="216"/>
      <c r="AR202" s="216"/>
      <c r="AS202" s="216"/>
      <c r="AT202" s="216"/>
      <c r="AU202" s="216"/>
      <c r="AV202" s="213"/>
      <c r="AW202" s="217"/>
      <c r="AX202" s="181"/>
      <c r="AY202" s="218" t="s">
        <v>590</v>
      </c>
      <c r="AZ202" s="185"/>
      <c r="BA202" s="218"/>
    </row>
    <row r="203" spans="2:53" ht="15.6" x14ac:dyDescent="0.3">
      <c r="B203" s="203" t="s">
        <v>591</v>
      </c>
      <c r="C203" s="211"/>
      <c r="D203" s="212" t="s">
        <v>213</v>
      </c>
      <c r="E203" s="212">
        <v>3</v>
      </c>
      <c r="F203" s="213"/>
      <c r="G203" s="213"/>
      <c r="H203" s="213"/>
      <c r="I203" s="213"/>
      <c r="J203" s="213"/>
      <c r="K203" s="213"/>
      <c r="L203" s="214"/>
      <c r="M203" s="202"/>
      <c r="N203" s="215"/>
      <c r="O203" s="213"/>
      <c r="P203" s="213"/>
      <c r="Q203" s="213"/>
      <c r="R203" s="213"/>
      <c r="S203" s="213"/>
      <c r="T203" s="214"/>
      <c r="U203" s="180"/>
      <c r="V203" s="215"/>
      <c r="W203" s="213"/>
      <c r="X203" s="213"/>
      <c r="Y203" s="216"/>
      <c r="Z203" s="214"/>
      <c r="AA203" s="181"/>
      <c r="AB203" s="215"/>
      <c r="AC203" s="213"/>
      <c r="AD203" s="213"/>
      <c r="AE203" s="216"/>
      <c r="AF203" s="216"/>
      <c r="AG203" s="216"/>
      <c r="AH203" s="216"/>
      <c r="AI203" s="216"/>
      <c r="AJ203" s="216"/>
      <c r="AK203" s="216"/>
      <c r="AL203" s="216"/>
      <c r="AM203" s="216"/>
      <c r="AN203" s="216"/>
      <c r="AO203" s="216"/>
      <c r="AP203" s="216"/>
      <c r="AQ203" s="216"/>
      <c r="AR203" s="216"/>
      <c r="AS203" s="216"/>
      <c r="AT203" s="216"/>
      <c r="AU203" s="216"/>
      <c r="AV203" s="213"/>
      <c r="AW203" s="217"/>
      <c r="AX203" s="181"/>
      <c r="AY203" s="218" t="s">
        <v>592</v>
      </c>
      <c r="AZ203" s="185"/>
      <c r="BA203" s="218"/>
    </row>
    <row r="204" spans="2:53" ht="15.6" x14ac:dyDescent="0.3">
      <c r="B204" s="203" t="s">
        <v>593</v>
      </c>
      <c r="C204" s="211"/>
      <c r="D204" s="212" t="s">
        <v>213</v>
      </c>
      <c r="E204" s="212">
        <v>3</v>
      </c>
      <c r="F204" s="213"/>
      <c r="G204" s="213"/>
      <c r="H204" s="213"/>
      <c r="I204" s="213"/>
      <c r="J204" s="213"/>
      <c r="K204" s="213"/>
      <c r="L204" s="214"/>
      <c r="M204" s="202"/>
      <c r="N204" s="215"/>
      <c r="O204" s="213"/>
      <c r="P204" s="213"/>
      <c r="Q204" s="213"/>
      <c r="R204" s="213"/>
      <c r="S204" s="213"/>
      <c r="T204" s="214"/>
      <c r="U204" s="180"/>
      <c r="V204" s="215"/>
      <c r="W204" s="213"/>
      <c r="X204" s="213"/>
      <c r="Y204" s="216"/>
      <c r="Z204" s="214"/>
      <c r="AA204" s="181"/>
      <c r="AB204" s="215"/>
      <c r="AC204" s="213"/>
      <c r="AD204" s="213"/>
      <c r="AE204" s="216"/>
      <c r="AF204" s="216"/>
      <c r="AG204" s="216"/>
      <c r="AH204" s="216"/>
      <c r="AI204" s="216"/>
      <c r="AJ204" s="216"/>
      <c r="AK204" s="216"/>
      <c r="AL204" s="216"/>
      <c r="AM204" s="216"/>
      <c r="AN204" s="216"/>
      <c r="AO204" s="216"/>
      <c r="AP204" s="216"/>
      <c r="AQ204" s="216"/>
      <c r="AR204" s="216"/>
      <c r="AS204" s="216"/>
      <c r="AT204" s="216"/>
      <c r="AU204" s="216"/>
      <c r="AV204" s="213"/>
      <c r="AW204" s="217"/>
      <c r="AX204" s="181"/>
      <c r="AY204" s="218" t="s">
        <v>594</v>
      </c>
      <c r="AZ204" s="185"/>
      <c r="BA204" s="218"/>
    </row>
    <row r="205" spans="2:53" ht="15.6" x14ac:dyDescent="0.3">
      <c r="B205" s="203" t="s">
        <v>595</v>
      </c>
      <c r="C205" s="211"/>
      <c r="D205" s="212" t="s">
        <v>213</v>
      </c>
      <c r="E205" s="212">
        <v>3</v>
      </c>
      <c r="F205" s="213"/>
      <c r="G205" s="213"/>
      <c r="H205" s="213"/>
      <c r="I205" s="213"/>
      <c r="J205" s="213"/>
      <c r="K205" s="213"/>
      <c r="L205" s="214"/>
      <c r="M205" s="202"/>
      <c r="N205" s="215"/>
      <c r="O205" s="213"/>
      <c r="P205" s="213"/>
      <c r="Q205" s="213"/>
      <c r="R205" s="213"/>
      <c r="S205" s="213"/>
      <c r="T205" s="214"/>
      <c r="U205" s="180"/>
      <c r="V205" s="215"/>
      <c r="W205" s="213"/>
      <c r="X205" s="213"/>
      <c r="Y205" s="216"/>
      <c r="Z205" s="214"/>
      <c r="AA205" s="181"/>
      <c r="AB205" s="215"/>
      <c r="AC205" s="213"/>
      <c r="AD205" s="213"/>
      <c r="AE205" s="216"/>
      <c r="AF205" s="216"/>
      <c r="AG205" s="216"/>
      <c r="AH205" s="216"/>
      <c r="AI205" s="216"/>
      <c r="AJ205" s="216"/>
      <c r="AK205" s="216"/>
      <c r="AL205" s="216"/>
      <c r="AM205" s="216"/>
      <c r="AN205" s="216"/>
      <c r="AO205" s="216"/>
      <c r="AP205" s="216"/>
      <c r="AQ205" s="216"/>
      <c r="AR205" s="216"/>
      <c r="AS205" s="216"/>
      <c r="AT205" s="216"/>
      <c r="AU205" s="216"/>
      <c r="AV205" s="213"/>
      <c r="AW205" s="217"/>
      <c r="AX205" s="181"/>
      <c r="AY205" s="218" t="s">
        <v>596</v>
      </c>
      <c r="AZ205" s="185"/>
      <c r="BA205" s="218"/>
    </row>
    <row r="206" spans="2:53" ht="15.6" x14ac:dyDescent="0.3">
      <c r="B206" s="203" t="s">
        <v>597</v>
      </c>
      <c r="C206" s="211"/>
      <c r="D206" s="212" t="s">
        <v>213</v>
      </c>
      <c r="E206" s="212">
        <v>3</v>
      </c>
      <c r="F206" s="213"/>
      <c r="G206" s="213"/>
      <c r="H206" s="213"/>
      <c r="I206" s="213"/>
      <c r="J206" s="213"/>
      <c r="K206" s="213"/>
      <c r="L206" s="214"/>
      <c r="M206" s="202"/>
      <c r="N206" s="215"/>
      <c r="O206" s="213"/>
      <c r="P206" s="213"/>
      <c r="Q206" s="213"/>
      <c r="R206" s="213"/>
      <c r="S206" s="213"/>
      <c r="T206" s="214"/>
      <c r="U206" s="180"/>
      <c r="V206" s="215"/>
      <c r="W206" s="213"/>
      <c r="X206" s="213"/>
      <c r="Y206" s="216"/>
      <c r="Z206" s="214"/>
      <c r="AA206" s="181"/>
      <c r="AB206" s="215"/>
      <c r="AC206" s="213"/>
      <c r="AD206" s="213"/>
      <c r="AE206" s="216"/>
      <c r="AF206" s="216"/>
      <c r="AG206" s="216"/>
      <c r="AH206" s="216"/>
      <c r="AI206" s="216"/>
      <c r="AJ206" s="216"/>
      <c r="AK206" s="216"/>
      <c r="AL206" s="216"/>
      <c r="AM206" s="216"/>
      <c r="AN206" s="216"/>
      <c r="AO206" s="216"/>
      <c r="AP206" s="216"/>
      <c r="AQ206" s="216"/>
      <c r="AR206" s="216"/>
      <c r="AS206" s="216"/>
      <c r="AT206" s="216"/>
      <c r="AU206" s="216"/>
      <c r="AV206" s="213"/>
      <c r="AW206" s="217"/>
      <c r="AX206" s="181"/>
      <c r="AY206" s="218" t="s">
        <v>598</v>
      </c>
      <c r="AZ206" s="185"/>
      <c r="BA206" s="218"/>
    </row>
    <row r="207" spans="2:53" ht="15.6" x14ac:dyDescent="0.3">
      <c r="B207" s="203" t="s">
        <v>599</v>
      </c>
      <c r="C207" s="211"/>
      <c r="D207" s="212" t="s">
        <v>213</v>
      </c>
      <c r="E207" s="212">
        <v>3</v>
      </c>
      <c r="F207" s="213"/>
      <c r="G207" s="213"/>
      <c r="H207" s="213"/>
      <c r="I207" s="213"/>
      <c r="J207" s="213"/>
      <c r="K207" s="213"/>
      <c r="L207" s="214"/>
      <c r="M207" s="202"/>
      <c r="N207" s="215"/>
      <c r="O207" s="213"/>
      <c r="P207" s="213"/>
      <c r="Q207" s="213"/>
      <c r="R207" s="213"/>
      <c r="S207" s="213"/>
      <c r="T207" s="214"/>
      <c r="U207" s="180"/>
      <c r="V207" s="215"/>
      <c r="W207" s="213"/>
      <c r="X207" s="213"/>
      <c r="Y207" s="216"/>
      <c r="Z207" s="214"/>
      <c r="AA207" s="181"/>
      <c r="AB207" s="215"/>
      <c r="AC207" s="213"/>
      <c r="AD207" s="213"/>
      <c r="AE207" s="216"/>
      <c r="AF207" s="216"/>
      <c r="AG207" s="216"/>
      <c r="AH207" s="216"/>
      <c r="AI207" s="216"/>
      <c r="AJ207" s="216"/>
      <c r="AK207" s="216"/>
      <c r="AL207" s="216"/>
      <c r="AM207" s="216"/>
      <c r="AN207" s="216"/>
      <c r="AO207" s="216"/>
      <c r="AP207" s="216"/>
      <c r="AQ207" s="216"/>
      <c r="AR207" s="216"/>
      <c r="AS207" s="216"/>
      <c r="AT207" s="216"/>
      <c r="AU207" s="216"/>
      <c r="AV207" s="213"/>
      <c r="AW207" s="217"/>
      <c r="AX207" s="181"/>
      <c r="AY207" s="218" t="s">
        <v>600</v>
      </c>
      <c r="AZ207" s="185"/>
      <c r="BA207" s="218"/>
    </row>
    <row r="208" spans="2:53" ht="15.6" x14ac:dyDescent="0.3">
      <c r="B208" s="203" t="s">
        <v>601</v>
      </c>
      <c r="C208" s="211"/>
      <c r="D208" s="212" t="s">
        <v>213</v>
      </c>
      <c r="E208" s="212">
        <v>3</v>
      </c>
      <c r="F208" s="213"/>
      <c r="G208" s="213"/>
      <c r="H208" s="213"/>
      <c r="I208" s="213"/>
      <c r="J208" s="213"/>
      <c r="K208" s="213"/>
      <c r="L208" s="214"/>
      <c r="M208" s="202"/>
      <c r="N208" s="215"/>
      <c r="O208" s="213"/>
      <c r="P208" s="213"/>
      <c r="Q208" s="213"/>
      <c r="R208" s="213"/>
      <c r="S208" s="213"/>
      <c r="T208" s="214"/>
      <c r="U208" s="180"/>
      <c r="V208" s="215"/>
      <c r="W208" s="213"/>
      <c r="X208" s="213"/>
      <c r="Y208" s="216"/>
      <c r="Z208" s="214"/>
      <c r="AA208" s="181"/>
      <c r="AB208" s="215"/>
      <c r="AC208" s="213"/>
      <c r="AD208" s="213"/>
      <c r="AE208" s="216"/>
      <c r="AF208" s="216"/>
      <c r="AG208" s="216"/>
      <c r="AH208" s="216"/>
      <c r="AI208" s="216"/>
      <c r="AJ208" s="216"/>
      <c r="AK208" s="216"/>
      <c r="AL208" s="216"/>
      <c r="AM208" s="216"/>
      <c r="AN208" s="216"/>
      <c r="AO208" s="216"/>
      <c r="AP208" s="216"/>
      <c r="AQ208" s="216"/>
      <c r="AR208" s="216"/>
      <c r="AS208" s="216"/>
      <c r="AT208" s="216"/>
      <c r="AU208" s="216"/>
      <c r="AV208" s="213"/>
      <c r="AW208" s="217"/>
      <c r="AX208" s="181"/>
      <c r="AY208" s="218" t="s">
        <v>602</v>
      </c>
      <c r="AZ208" s="185"/>
      <c r="BA208" s="218"/>
    </row>
    <row r="209" spans="2:53" ht="15.6" x14ac:dyDescent="0.3">
      <c r="B209" s="203" t="s">
        <v>603</v>
      </c>
      <c r="C209" s="211"/>
      <c r="D209" s="212" t="s">
        <v>213</v>
      </c>
      <c r="E209" s="212">
        <v>3</v>
      </c>
      <c r="F209" s="213"/>
      <c r="G209" s="213"/>
      <c r="H209" s="213"/>
      <c r="I209" s="213"/>
      <c r="J209" s="213"/>
      <c r="K209" s="213"/>
      <c r="L209" s="214"/>
      <c r="M209" s="202"/>
      <c r="N209" s="215"/>
      <c r="O209" s="213"/>
      <c r="P209" s="213"/>
      <c r="Q209" s="213"/>
      <c r="R209" s="213"/>
      <c r="S209" s="213"/>
      <c r="T209" s="214"/>
      <c r="U209" s="180"/>
      <c r="V209" s="215"/>
      <c r="W209" s="213"/>
      <c r="X209" s="213"/>
      <c r="Y209" s="216"/>
      <c r="Z209" s="214"/>
      <c r="AA209" s="181"/>
      <c r="AB209" s="215"/>
      <c r="AC209" s="213"/>
      <c r="AD209" s="213"/>
      <c r="AE209" s="216"/>
      <c r="AF209" s="216"/>
      <c r="AG209" s="216"/>
      <c r="AH209" s="216"/>
      <c r="AI209" s="216"/>
      <c r="AJ209" s="216"/>
      <c r="AK209" s="216"/>
      <c r="AL209" s="216"/>
      <c r="AM209" s="216"/>
      <c r="AN209" s="216"/>
      <c r="AO209" s="216"/>
      <c r="AP209" s="216"/>
      <c r="AQ209" s="216"/>
      <c r="AR209" s="216"/>
      <c r="AS209" s="216"/>
      <c r="AT209" s="216"/>
      <c r="AU209" s="216"/>
      <c r="AV209" s="213"/>
      <c r="AW209" s="217"/>
      <c r="AX209" s="181"/>
      <c r="AY209" s="218" t="s">
        <v>604</v>
      </c>
      <c r="AZ209" s="185"/>
      <c r="BA209" s="218"/>
    </row>
    <row r="210" spans="2:53" ht="15.6" x14ac:dyDescent="0.3">
      <c r="B210" s="203" t="s">
        <v>605</v>
      </c>
      <c r="C210" s="211"/>
      <c r="D210" s="212" t="s">
        <v>213</v>
      </c>
      <c r="E210" s="212">
        <v>3</v>
      </c>
      <c r="F210" s="213"/>
      <c r="G210" s="213"/>
      <c r="H210" s="213"/>
      <c r="I210" s="213"/>
      <c r="J210" s="213"/>
      <c r="K210" s="213"/>
      <c r="L210" s="214"/>
      <c r="M210" s="202"/>
      <c r="N210" s="215"/>
      <c r="O210" s="213"/>
      <c r="P210" s="213"/>
      <c r="Q210" s="213"/>
      <c r="R210" s="213"/>
      <c r="S210" s="213"/>
      <c r="T210" s="214"/>
      <c r="U210" s="180"/>
      <c r="V210" s="215"/>
      <c r="W210" s="213"/>
      <c r="X210" s="213"/>
      <c r="Y210" s="216"/>
      <c r="Z210" s="214"/>
      <c r="AA210" s="181"/>
      <c r="AB210" s="215"/>
      <c r="AC210" s="213"/>
      <c r="AD210" s="213"/>
      <c r="AE210" s="216"/>
      <c r="AF210" s="216"/>
      <c r="AG210" s="216"/>
      <c r="AH210" s="216"/>
      <c r="AI210" s="216"/>
      <c r="AJ210" s="216"/>
      <c r="AK210" s="216"/>
      <c r="AL210" s="216"/>
      <c r="AM210" s="216"/>
      <c r="AN210" s="216"/>
      <c r="AO210" s="216"/>
      <c r="AP210" s="216"/>
      <c r="AQ210" s="216"/>
      <c r="AR210" s="216"/>
      <c r="AS210" s="216"/>
      <c r="AT210" s="216"/>
      <c r="AU210" s="216"/>
      <c r="AV210" s="213"/>
      <c r="AW210" s="217"/>
      <c r="AX210" s="181"/>
      <c r="AY210" s="218" t="s">
        <v>606</v>
      </c>
      <c r="AZ210" s="185"/>
      <c r="BA210" s="218"/>
    </row>
    <row r="211" spans="2:53" ht="15.6" x14ac:dyDescent="0.3">
      <c r="B211" s="203" t="s">
        <v>607</v>
      </c>
      <c r="C211" s="211"/>
      <c r="D211" s="212" t="s">
        <v>213</v>
      </c>
      <c r="E211" s="212">
        <v>3</v>
      </c>
      <c r="F211" s="213"/>
      <c r="G211" s="213"/>
      <c r="H211" s="213"/>
      <c r="I211" s="213"/>
      <c r="J211" s="213"/>
      <c r="K211" s="213"/>
      <c r="L211" s="214"/>
      <c r="M211" s="202"/>
      <c r="N211" s="215"/>
      <c r="O211" s="213"/>
      <c r="P211" s="213"/>
      <c r="Q211" s="213"/>
      <c r="R211" s="213"/>
      <c r="S211" s="213"/>
      <c r="T211" s="214"/>
      <c r="U211" s="180"/>
      <c r="V211" s="215"/>
      <c r="W211" s="213"/>
      <c r="X211" s="213"/>
      <c r="Y211" s="216"/>
      <c r="Z211" s="214"/>
      <c r="AA211" s="181"/>
      <c r="AB211" s="215"/>
      <c r="AC211" s="213"/>
      <c r="AD211" s="213"/>
      <c r="AE211" s="216"/>
      <c r="AF211" s="216"/>
      <c r="AG211" s="216"/>
      <c r="AH211" s="216"/>
      <c r="AI211" s="216"/>
      <c r="AJ211" s="216"/>
      <c r="AK211" s="216"/>
      <c r="AL211" s="216"/>
      <c r="AM211" s="216"/>
      <c r="AN211" s="216"/>
      <c r="AO211" s="216"/>
      <c r="AP211" s="216"/>
      <c r="AQ211" s="216"/>
      <c r="AR211" s="216"/>
      <c r="AS211" s="216"/>
      <c r="AT211" s="216"/>
      <c r="AU211" s="216"/>
      <c r="AV211" s="213"/>
      <c r="AW211" s="217"/>
      <c r="AX211" s="181"/>
      <c r="AY211" s="218" t="s">
        <v>608</v>
      </c>
      <c r="AZ211" s="185"/>
      <c r="BA211" s="218"/>
    </row>
    <row r="212" spans="2:53" ht="15.6" x14ac:dyDescent="0.3">
      <c r="B212" s="203" t="s">
        <v>609</v>
      </c>
      <c r="C212" s="211"/>
      <c r="D212" s="212" t="s">
        <v>213</v>
      </c>
      <c r="E212" s="212">
        <v>3</v>
      </c>
      <c r="F212" s="213"/>
      <c r="G212" s="213"/>
      <c r="H212" s="213"/>
      <c r="I212" s="213"/>
      <c r="J212" s="213"/>
      <c r="K212" s="213"/>
      <c r="L212" s="214"/>
      <c r="M212" s="202"/>
      <c r="N212" s="215"/>
      <c r="O212" s="213"/>
      <c r="P212" s="213"/>
      <c r="Q212" s="213"/>
      <c r="R212" s="213"/>
      <c r="S212" s="213"/>
      <c r="T212" s="214"/>
      <c r="U212" s="180"/>
      <c r="V212" s="215"/>
      <c r="W212" s="213"/>
      <c r="X212" s="213"/>
      <c r="Y212" s="216"/>
      <c r="Z212" s="214"/>
      <c r="AA212" s="181"/>
      <c r="AB212" s="215"/>
      <c r="AC212" s="213"/>
      <c r="AD212" s="213"/>
      <c r="AE212" s="216"/>
      <c r="AF212" s="216"/>
      <c r="AG212" s="216"/>
      <c r="AH212" s="216"/>
      <c r="AI212" s="216"/>
      <c r="AJ212" s="216"/>
      <c r="AK212" s="216"/>
      <c r="AL212" s="216"/>
      <c r="AM212" s="216"/>
      <c r="AN212" s="216"/>
      <c r="AO212" s="216"/>
      <c r="AP212" s="216"/>
      <c r="AQ212" s="216"/>
      <c r="AR212" s="216"/>
      <c r="AS212" s="216"/>
      <c r="AT212" s="216"/>
      <c r="AU212" s="216"/>
      <c r="AV212" s="213"/>
      <c r="AW212" s="217"/>
      <c r="AX212" s="181"/>
      <c r="AY212" s="218" t="s">
        <v>610</v>
      </c>
      <c r="AZ212" s="185"/>
      <c r="BA212" s="218"/>
    </row>
    <row r="213" spans="2:53" ht="15.6" x14ac:dyDescent="0.3">
      <c r="B213" s="203" t="s">
        <v>611</v>
      </c>
      <c r="C213" s="211"/>
      <c r="D213" s="212" t="s">
        <v>213</v>
      </c>
      <c r="E213" s="212">
        <v>3</v>
      </c>
      <c r="F213" s="213"/>
      <c r="G213" s="213"/>
      <c r="H213" s="213"/>
      <c r="I213" s="213"/>
      <c r="J213" s="213"/>
      <c r="K213" s="213"/>
      <c r="L213" s="214"/>
      <c r="M213" s="202"/>
      <c r="N213" s="215"/>
      <c r="O213" s="213"/>
      <c r="P213" s="213"/>
      <c r="Q213" s="213"/>
      <c r="R213" s="213"/>
      <c r="S213" s="213"/>
      <c r="T213" s="214"/>
      <c r="U213" s="180"/>
      <c r="V213" s="215"/>
      <c r="W213" s="213"/>
      <c r="X213" s="213"/>
      <c r="Y213" s="216"/>
      <c r="Z213" s="214"/>
      <c r="AA213" s="181"/>
      <c r="AB213" s="215"/>
      <c r="AC213" s="213"/>
      <c r="AD213" s="213"/>
      <c r="AE213" s="216"/>
      <c r="AF213" s="216"/>
      <c r="AG213" s="216"/>
      <c r="AH213" s="216"/>
      <c r="AI213" s="216"/>
      <c r="AJ213" s="216"/>
      <c r="AK213" s="216"/>
      <c r="AL213" s="216"/>
      <c r="AM213" s="216"/>
      <c r="AN213" s="216"/>
      <c r="AO213" s="216"/>
      <c r="AP213" s="216"/>
      <c r="AQ213" s="216"/>
      <c r="AR213" s="216"/>
      <c r="AS213" s="216"/>
      <c r="AT213" s="216"/>
      <c r="AU213" s="216"/>
      <c r="AV213" s="213"/>
      <c r="AW213" s="217"/>
      <c r="AX213" s="181"/>
      <c r="AY213" s="218" t="s">
        <v>612</v>
      </c>
      <c r="AZ213" s="185"/>
      <c r="BA213" s="218"/>
    </row>
    <row r="214" spans="2:53" ht="15.6" x14ac:dyDescent="0.3">
      <c r="B214" s="203" t="s">
        <v>613</v>
      </c>
      <c r="C214" s="211"/>
      <c r="D214" s="212" t="s">
        <v>213</v>
      </c>
      <c r="E214" s="212">
        <v>3</v>
      </c>
      <c r="F214" s="213"/>
      <c r="G214" s="213"/>
      <c r="H214" s="213"/>
      <c r="I214" s="213"/>
      <c r="J214" s="213"/>
      <c r="K214" s="213"/>
      <c r="L214" s="214"/>
      <c r="M214" s="202"/>
      <c r="N214" s="215"/>
      <c r="O214" s="213"/>
      <c r="P214" s="213"/>
      <c r="Q214" s="213"/>
      <c r="R214" s="213"/>
      <c r="S214" s="213"/>
      <c r="T214" s="214"/>
      <c r="U214" s="180"/>
      <c r="V214" s="215"/>
      <c r="W214" s="213"/>
      <c r="X214" s="213"/>
      <c r="Y214" s="216"/>
      <c r="Z214" s="214"/>
      <c r="AA214" s="181"/>
      <c r="AB214" s="215"/>
      <c r="AC214" s="213"/>
      <c r="AD214" s="213"/>
      <c r="AE214" s="216"/>
      <c r="AF214" s="216"/>
      <c r="AG214" s="216"/>
      <c r="AH214" s="216"/>
      <c r="AI214" s="216"/>
      <c r="AJ214" s="216"/>
      <c r="AK214" s="216"/>
      <c r="AL214" s="216"/>
      <c r="AM214" s="216"/>
      <c r="AN214" s="216"/>
      <c r="AO214" s="216"/>
      <c r="AP214" s="216"/>
      <c r="AQ214" s="216"/>
      <c r="AR214" s="216"/>
      <c r="AS214" s="216"/>
      <c r="AT214" s="216"/>
      <c r="AU214" s="216"/>
      <c r="AV214" s="213"/>
      <c r="AW214" s="217"/>
      <c r="AX214" s="181"/>
      <c r="AY214" s="218" t="s">
        <v>614</v>
      </c>
      <c r="AZ214" s="180"/>
      <c r="BA214" s="218"/>
    </row>
    <row r="215" spans="2:53" ht="15.6" x14ac:dyDescent="0.3">
      <c r="B215" s="203" t="s">
        <v>615</v>
      </c>
      <c r="C215" s="211"/>
      <c r="D215" s="212" t="s">
        <v>213</v>
      </c>
      <c r="E215" s="212">
        <v>3</v>
      </c>
      <c r="F215" s="213"/>
      <c r="G215" s="213"/>
      <c r="H215" s="213"/>
      <c r="I215" s="213"/>
      <c r="J215" s="213"/>
      <c r="K215" s="213"/>
      <c r="L215" s="214"/>
      <c r="M215" s="202"/>
      <c r="N215" s="215"/>
      <c r="O215" s="213"/>
      <c r="P215" s="213"/>
      <c r="Q215" s="213"/>
      <c r="R215" s="213"/>
      <c r="S215" s="213"/>
      <c r="T215" s="214"/>
      <c r="U215" s="180"/>
      <c r="V215" s="215"/>
      <c r="W215" s="213"/>
      <c r="X215" s="213"/>
      <c r="Y215" s="216"/>
      <c r="Z215" s="214"/>
      <c r="AA215" s="181"/>
      <c r="AB215" s="215"/>
      <c r="AC215" s="213"/>
      <c r="AD215" s="213"/>
      <c r="AE215" s="216"/>
      <c r="AF215" s="216"/>
      <c r="AG215" s="216"/>
      <c r="AH215" s="216"/>
      <c r="AI215" s="216"/>
      <c r="AJ215" s="216"/>
      <c r="AK215" s="216"/>
      <c r="AL215" s="216"/>
      <c r="AM215" s="216"/>
      <c r="AN215" s="216"/>
      <c r="AO215" s="216"/>
      <c r="AP215" s="216"/>
      <c r="AQ215" s="216"/>
      <c r="AR215" s="216"/>
      <c r="AS215" s="216"/>
      <c r="AT215" s="216"/>
      <c r="AU215" s="216"/>
      <c r="AV215" s="213"/>
      <c r="AW215" s="217"/>
      <c r="AX215" s="181"/>
      <c r="AY215" s="218" t="s">
        <v>616</v>
      </c>
      <c r="AZ215" s="180"/>
      <c r="BA215" s="218"/>
    </row>
    <row r="216" spans="2:53" ht="15.6" x14ac:dyDescent="0.3">
      <c r="B216" s="203" t="s">
        <v>617</v>
      </c>
      <c r="C216" s="211"/>
      <c r="D216" s="212" t="s">
        <v>213</v>
      </c>
      <c r="E216" s="212">
        <v>3</v>
      </c>
      <c r="F216" s="213"/>
      <c r="G216" s="213"/>
      <c r="H216" s="213"/>
      <c r="I216" s="213"/>
      <c r="J216" s="213"/>
      <c r="K216" s="213"/>
      <c r="L216" s="214"/>
      <c r="M216" s="202"/>
      <c r="N216" s="215"/>
      <c r="O216" s="213"/>
      <c r="P216" s="213"/>
      <c r="Q216" s="213"/>
      <c r="R216" s="213"/>
      <c r="S216" s="213"/>
      <c r="T216" s="214"/>
      <c r="U216" s="180"/>
      <c r="V216" s="215"/>
      <c r="W216" s="213"/>
      <c r="X216" s="213"/>
      <c r="Y216" s="216"/>
      <c r="Z216" s="214"/>
      <c r="AA216" s="181"/>
      <c r="AB216" s="215"/>
      <c r="AC216" s="213"/>
      <c r="AD216" s="213"/>
      <c r="AE216" s="216"/>
      <c r="AF216" s="216"/>
      <c r="AG216" s="216"/>
      <c r="AH216" s="216"/>
      <c r="AI216" s="216"/>
      <c r="AJ216" s="216"/>
      <c r="AK216" s="216"/>
      <c r="AL216" s="216"/>
      <c r="AM216" s="216"/>
      <c r="AN216" s="216"/>
      <c r="AO216" s="216"/>
      <c r="AP216" s="216"/>
      <c r="AQ216" s="216"/>
      <c r="AR216" s="216"/>
      <c r="AS216" s="216"/>
      <c r="AT216" s="216"/>
      <c r="AU216" s="216"/>
      <c r="AV216" s="213"/>
      <c r="AW216" s="217"/>
      <c r="AX216" s="181"/>
      <c r="AY216" s="218" t="s">
        <v>618</v>
      </c>
      <c r="AZ216" s="180"/>
      <c r="BA216" s="218"/>
    </row>
    <row r="217" spans="2:53" ht="15.6" x14ac:dyDescent="0.3">
      <c r="B217" s="203" t="s">
        <v>619</v>
      </c>
      <c r="C217" s="211"/>
      <c r="D217" s="212" t="s">
        <v>213</v>
      </c>
      <c r="E217" s="212">
        <v>3</v>
      </c>
      <c r="F217" s="213"/>
      <c r="G217" s="213"/>
      <c r="H217" s="213"/>
      <c r="I217" s="213"/>
      <c r="J217" s="213"/>
      <c r="K217" s="213"/>
      <c r="L217" s="214"/>
      <c r="M217" s="202"/>
      <c r="N217" s="215"/>
      <c r="O217" s="213"/>
      <c r="P217" s="213"/>
      <c r="Q217" s="213"/>
      <c r="R217" s="213"/>
      <c r="S217" s="213"/>
      <c r="T217" s="214"/>
      <c r="U217" s="180"/>
      <c r="V217" s="215"/>
      <c r="W217" s="213"/>
      <c r="X217" s="213"/>
      <c r="Y217" s="216"/>
      <c r="Z217" s="214"/>
      <c r="AA217" s="181"/>
      <c r="AB217" s="215"/>
      <c r="AC217" s="213"/>
      <c r="AD217" s="213"/>
      <c r="AE217" s="216"/>
      <c r="AF217" s="216"/>
      <c r="AG217" s="216"/>
      <c r="AH217" s="216"/>
      <c r="AI217" s="216"/>
      <c r="AJ217" s="216"/>
      <c r="AK217" s="216"/>
      <c r="AL217" s="216"/>
      <c r="AM217" s="216"/>
      <c r="AN217" s="216"/>
      <c r="AO217" s="216"/>
      <c r="AP217" s="216"/>
      <c r="AQ217" s="216"/>
      <c r="AR217" s="216"/>
      <c r="AS217" s="216"/>
      <c r="AT217" s="216"/>
      <c r="AU217" s="216"/>
      <c r="AV217" s="213"/>
      <c r="AW217" s="217"/>
      <c r="AX217" s="181"/>
      <c r="AY217" s="218" t="s">
        <v>620</v>
      </c>
      <c r="AZ217" s="180"/>
      <c r="BA217" s="218"/>
    </row>
    <row r="218" spans="2:53" ht="15.6" x14ac:dyDescent="0.3">
      <c r="B218" s="203" t="s">
        <v>621</v>
      </c>
      <c r="C218" s="211"/>
      <c r="D218" s="212" t="s">
        <v>213</v>
      </c>
      <c r="E218" s="212">
        <v>3</v>
      </c>
      <c r="F218" s="213"/>
      <c r="G218" s="213"/>
      <c r="H218" s="213"/>
      <c r="I218" s="213"/>
      <c r="J218" s="213"/>
      <c r="K218" s="213"/>
      <c r="L218" s="214"/>
      <c r="M218" s="202"/>
      <c r="N218" s="215"/>
      <c r="O218" s="213"/>
      <c r="P218" s="213"/>
      <c r="Q218" s="213"/>
      <c r="R218" s="213"/>
      <c r="S218" s="213"/>
      <c r="T218" s="214"/>
      <c r="U218" s="180"/>
      <c r="V218" s="215"/>
      <c r="W218" s="213"/>
      <c r="X218" s="213"/>
      <c r="Y218" s="216"/>
      <c r="Z218" s="214"/>
      <c r="AA218" s="181"/>
      <c r="AB218" s="215"/>
      <c r="AC218" s="213"/>
      <c r="AD218" s="213"/>
      <c r="AE218" s="216"/>
      <c r="AF218" s="216"/>
      <c r="AG218" s="216"/>
      <c r="AH218" s="216"/>
      <c r="AI218" s="216"/>
      <c r="AJ218" s="216"/>
      <c r="AK218" s="216"/>
      <c r="AL218" s="216"/>
      <c r="AM218" s="216"/>
      <c r="AN218" s="216"/>
      <c r="AO218" s="216"/>
      <c r="AP218" s="216"/>
      <c r="AQ218" s="216"/>
      <c r="AR218" s="216"/>
      <c r="AS218" s="216"/>
      <c r="AT218" s="216"/>
      <c r="AU218" s="216"/>
      <c r="AV218" s="213"/>
      <c r="AW218" s="217"/>
      <c r="AX218" s="181"/>
      <c r="AY218" s="218" t="s">
        <v>622</v>
      </c>
      <c r="AZ218" s="180"/>
      <c r="BA218" s="218"/>
    </row>
    <row r="219" spans="2:53" ht="15.6" x14ac:dyDescent="0.3">
      <c r="B219" s="203" t="s">
        <v>623</v>
      </c>
      <c r="C219" s="211"/>
      <c r="D219" s="212" t="s">
        <v>213</v>
      </c>
      <c r="E219" s="212">
        <v>3</v>
      </c>
      <c r="F219" s="213"/>
      <c r="G219" s="213"/>
      <c r="H219" s="213"/>
      <c r="I219" s="213"/>
      <c r="J219" s="213"/>
      <c r="K219" s="213"/>
      <c r="L219" s="214"/>
      <c r="M219" s="202"/>
      <c r="N219" s="215"/>
      <c r="O219" s="213"/>
      <c r="P219" s="213"/>
      <c r="Q219" s="213"/>
      <c r="R219" s="213"/>
      <c r="S219" s="213"/>
      <c r="T219" s="214"/>
      <c r="U219" s="180"/>
      <c r="V219" s="215"/>
      <c r="W219" s="213"/>
      <c r="X219" s="213"/>
      <c r="Y219" s="216"/>
      <c r="Z219" s="214"/>
      <c r="AA219" s="181"/>
      <c r="AB219" s="215"/>
      <c r="AC219" s="213"/>
      <c r="AD219" s="213"/>
      <c r="AE219" s="216"/>
      <c r="AF219" s="216"/>
      <c r="AG219" s="216"/>
      <c r="AH219" s="216"/>
      <c r="AI219" s="216"/>
      <c r="AJ219" s="216"/>
      <c r="AK219" s="216"/>
      <c r="AL219" s="216"/>
      <c r="AM219" s="216"/>
      <c r="AN219" s="216"/>
      <c r="AO219" s="216"/>
      <c r="AP219" s="216"/>
      <c r="AQ219" s="216"/>
      <c r="AR219" s="216"/>
      <c r="AS219" s="216"/>
      <c r="AT219" s="216"/>
      <c r="AU219" s="216"/>
      <c r="AV219" s="213"/>
      <c r="AW219" s="217"/>
      <c r="AX219" s="181"/>
      <c r="AY219" s="218" t="s">
        <v>624</v>
      </c>
      <c r="AZ219" s="180"/>
      <c r="BA219" s="218"/>
    </row>
    <row r="220" spans="2:53" ht="15.6" x14ac:dyDescent="0.3">
      <c r="B220" s="203" t="s">
        <v>625</v>
      </c>
      <c r="C220" s="211"/>
      <c r="D220" s="212" t="s">
        <v>213</v>
      </c>
      <c r="E220" s="212">
        <v>3</v>
      </c>
      <c r="F220" s="213"/>
      <c r="G220" s="213"/>
      <c r="H220" s="213"/>
      <c r="I220" s="213"/>
      <c r="J220" s="213"/>
      <c r="K220" s="213"/>
      <c r="L220" s="214"/>
      <c r="M220" s="202"/>
      <c r="N220" s="215"/>
      <c r="O220" s="213"/>
      <c r="P220" s="213"/>
      <c r="Q220" s="213"/>
      <c r="R220" s="213"/>
      <c r="S220" s="213"/>
      <c r="T220" s="214"/>
      <c r="U220" s="180"/>
      <c r="V220" s="215"/>
      <c r="W220" s="213"/>
      <c r="X220" s="213"/>
      <c r="Y220" s="216"/>
      <c r="Z220" s="214"/>
      <c r="AA220" s="181"/>
      <c r="AB220" s="215"/>
      <c r="AC220" s="213"/>
      <c r="AD220" s="213"/>
      <c r="AE220" s="216"/>
      <c r="AF220" s="216"/>
      <c r="AG220" s="216"/>
      <c r="AH220" s="216"/>
      <c r="AI220" s="216"/>
      <c r="AJ220" s="216"/>
      <c r="AK220" s="216"/>
      <c r="AL220" s="216"/>
      <c r="AM220" s="216"/>
      <c r="AN220" s="216"/>
      <c r="AO220" s="216"/>
      <c r="AP220" s="216"/>
      <c r="AQ220" s="216"/>
      <c r="AR220" s="216"/>
      <c r="AS220" s="216"/>
      <c r="AT220" s="216"/>
      <c r="AU220" s="216"/>
      <c r="AV220" s="213"/>
      <c r="AW220" s="217"/>
      <c r="AX220" s="181"/>
      <c r="AY220" s="218" t="s">
        <v>626</v>
      </c>
      <c r="AZ220" s="180"/>
      <c r="BA220" s="218"/>
    </row>
    <row r="221" spans="2:53" ht="15.6" x14ac:dyDescent="0.3">
      <c r="B221" s="203" t="s">
        <v>627</v>
      </c>
      <c r="C221" s="211"/>
      <c r="D221" s="212" t="s">
        <v>213</v>
      </c>
      <c r="E221" s="212">
        <v>3</v>
      </c>
      <c r="F221" s="213"/>
      <c r="G221" s="213"/>
      <c r="H221" s="213"/>
      <c r="I221" s="213"/>
      <c r="J221" s="213"/>
      <c r="K221" s="213"/>
      <c r="L221" s="214"/>
      <c r="M221" s="202"/>
      <c r="N221" s="215"/>
      <c r="O221" s="213"/>
      <c r="P221" s="213"/>
      <c r="Q221" s="213"/>
      <c r="R221" s="213"/>
      <c r="S221" s="213"/>
      <c r="T221" s="214"/>
      <c r="U221" s="180"/>
      <c r="V221" s="215"/>
      <c r="W221" s="213"/>
      <c r="X221" s="213"/>
      <c r="Y221" s="216"/>
      <c r="Z221" s="214"/>
      <c r="AA221" s="181"/>
      <c r="AB221" s="215"/>
      <c r="AC221" s="213"/>
      <c r="AD221" s="213"/>
      <c r="AE221" s="216"/>
      <c r="AF221" s="216"/>
      <c r="AG221" s="216"/>
      <c r="AH221" s="216"/>
      <c r="AI221" s="216"/>
      <c r="AJ221" s="216"/>
      <c r="AK221" s="216"/>
      <c r="AL221" s="216"/>
      <c r="AM221" s="216"/>
      <c r="AN221" s="216"/>
      <c r="AO221" s="216"/>
      <c r="AP221" s="216"/>
      <c r="AQ221" s="216"/>
      <c r="AR221" s="216"/>
      <c r="AS221" s="216"/>
      <c r="AT221" s="216"/>
      <c r="AU221" s="216"/>
      <c r="AV221" s="213"/>
      <c r="AW221" s="217"/>
      <c r="AX221" s="181"/>
      <c r="AY221" s="218" t="s">
        <v>628</v>
      </c>
      <c r="AZ221" s="180"/>
      <c r="BA221" s="218"/>
    </row>
    <row r="222" spans="2:53" ht="15.6" x14ac:dyDescent="0.3">
      <c r="B222" s="203" t="s">
        <v>629</v>
      </c>
      <c r="C222" s="211"/>
      <c r="D222" s="212" t="s">
        <v>213</v>
      </c>
      <c r="E222" s="212">
        <v>3</v>
      </c>
      <c r="F222" s="213"/>
      <c r="G222" s="213"/>
      <c r="H222" s="213"/>
      <c r="I222" s="213"/>
      <c r="J222" s="213"/>
      <c r="K222" s="213"/>
      <c r="L222" s="214"/>
      <c r="M222" s="202"/>
      <c r="N222" s="215"/>
      <c r="O222" s="213"/>
      <c r="P222" s="213"/>
      <c r="Q222" s="213"/>
      <c r="R222" s="213"/>
      <c r="S222" s="213"/>
      <c r="T222" s="214"/>
      <c r="U222" s="180"/>
      <c r="V222" s="215"/>
      <c r="W222" s="213"/>
      <c r="X222" s="213"/>
      <c r="Y222" s="216"/>
      <c r="Z222" s="214"/>
      <c r="AA222" s="181"/>
      <c r="AB222" s="215"/>
      <c r="AC222" s="213"/>
      <c r="AD222" s="213"/>
      <c r="AE222" s="216"/>
      <c r="AF222" s="216"/>
      <c r="AG222" s="216"/>
      <c r="AH222" s="216"/>
      <c r="AI222" s="216"/>
      <c r="AJ222" s="216"/>
      <c r="AK222" s="216"/>
      <c r="AL222" s="216"/>
      <c r="AM222" s="216"/>
      <c r="AN222" s="216"/>
      <c r="AO222" s="216"/>
      <c r="AP222" s="216"/>
      <c r="AQ222" s="216"/>
      <c r="AR222" s="216"/>
      <c r="AS222" s="216"/>
      <c r="AT222" s="216"/>
      <c r="AU222" s="216"/>
      <c r="AV222" s="213"/>
      <c r="AW222" s="217"/>
      <c r="AX222" s="181"/>
      <c r="AY222" s="218" t="s">
        <v>630</v>
      </c>
      <c r="AZ222" s="180"/>
      <c r="BA222" s="218"/>
    </row>
    <row r="223" spans="2:53" ht="15.6" x14ac:dyDescent="0.3">
      <c r="B223" s="203" t="s">
        <v>631</v>
      </c>
      <c r="C223" s="211"/>
      <c r="D223" s="212" t="s">
        <v>213</v>
      </c>
      <c r="E223" s="212">
        <v>3</v>
      </c>
      <c r="F223" s="213"/>
      <c r="G223" s="213"/>
      <c r="H223" s="213"/>
      <c r="I223" s="213"/>
      <c r="J223" s="213"/>
      <c r="K223" s="213"/>
      <c r="L223" s="214"/>
      <c r="M223" s="202"/>
      <c r="N223" s="215"/>
      <c r="O223" s="213"/>
      <c r="P223" s="213"/>
      <c r="Q223" s="213"/>
      <c r="R223" s="213"/>
      <c r="S223" s="213"/>
      <c r="T223" s="214"/>
      <c r="U223" s="180"/>
      <c r="V223" s="215"/>
      <c r="W223" s="213"/>
      <c r="X223" s="213"/>
      <c r="Y223" s="216"/>
      <c r="Z223" s="214"/>
      <c r="AA223" s="181"/>
      <c r="AB223" s="215"/>
      <c r="AC223" s="213"/>
      <c r="AD223" s="213"/>
      <c r="AE223" s="216"/>
      <c r="AF223" s="216"/>
      <c r="AG223" s="216"/>
      <c r="AH223" s="216"/>
      <c r="AI223" s="216"/>
      <c r="AJ223" s="216"/>
      <c r="AK223" s="216"/>
      <c r="AL223" s="216"/>
      <c r="AM223" s="216"/>
      <c r="AN223" s="216"/>
      <c r="AO223" s="216"/>
      <c r="AP223" s="216"/>
      <c r="AQ223" s="216"/>
      <c r="AR223" s="216"/>
      <c r="AS223" s="216"/>
      <c r="AT223" s="216"/>
      <c r="AU223" s="216"/>
      <c r="AV223" s="213"/>
      <c r="AW223" s="217"/>
      <c r="AX223" s="181"/>
      <c r="AY223" s="218" t="s">
        <v>632</v>
      </c>
      <c r="AZ223" s="180"/>
      <c r="BA223" s="218"/>
    </row>
    <row r="224" spans="2:53" ht="15.6" x14ac:dyDescent="0.3">
      <c r="B224" s="203" t="s">
        <v>633</v>
      </c>
      <c r="C224" s="211"/>
      <c r="D224" s="212" t="s">
        <v>213</v>
      </c>
      <c r="E224" s="212">
        <v>3</v>
      </c>
      <c r="F224" s="213"/>
      <c r="G224" s="213"/>
      <c r="H224" s="213"/>
      <c r="I224" s="213"/>
      <c r="J224" s="213"/>
      <c r="K224" s="213"/>
      <c r="L224" s="214"/>
      <c r="M224" s="202"/>
      <c r="N224" s="215"/>
      <c r="O224" s="213"/>
      <c r="P224" s="213"/>
      <c r="Q224" s="213"/>
      <c r="R224" s="213"/>
      <c r="S224" s="213"/>
      <c r="T224" s="214"/>
      <c r="U224" s="180"/>
      <c r="V224" s="215"/>
      <c r="W224" s="213"/>
      <c r="X224" s="213"/>
      <c r="Y224" s="216"/>
      <c r="Z224" s="214"/>
      <c r="AA224" s="181"/>
      <c r="AB224" s="215"/>
      <c r="AC224" s="213"/>
      <c r="AD224" s="213"/>
      <c r="AE224" s="216"/>
      <c r="AF224" s="216"/>
      <c r="AG224" s="216"/>
      <c r="AH224" s="216"/>
      <c r="AI224" s="216"/>
      <c r="AJ224" s="216"/>
      <c r="AK224" s="216"/>
      <c r="AL224" s="216"/>
      <c r="AM224" s="216"/>
      <c r="AN224" s="216"/>
      <c r="AO224" s="216"/>
      <c r="AP224" s="216"/>
      <c r="AQ224" s="216"/>
      <c r="AR224" s="216"/>
      <c r="AS224" s="216"/>
      <c r="AT224" s="216"/>
      <c r="AU224" s="216"/>
      <c r="AV224" s="213"/>
      <c r="AW224" s="217"/>
      <c r="AX224" s="181"/>
      <c r="AY224" s="218" t="s">
        <v>634</v>
      </c>
      <c r="AZ224" s="180"/>
      <c r="BA224" s="218"/>
    </row>
    <row r="225" spans="2:53" ht="15.6" x14ac:dyDescent="0.3">
      <c r="B225" s="203" t="s">
        <v>635</v>
      </c>
      <c r="C225" s="211"/>
      <c r="D225" s="212" t="s">
        <v>213</v>
      </c>
      <c r="E225" s="212">
        <v>3</v>
      </c>
      <c r="F225" s="213"/>
      <c r="G225" s="213"/>
      <c r="H225" s="213"/>
      <c r="I225" s="213"/>
      <c r="J225" s="213"/>
      <c r="K225" s="213"/>
      <c r="L225" s="214"/>
      <c r="M225" s="202"/>
      <c r="N225" s="215"/>
      <c r="O225" s="213"/>
      <c r="P225" s="213"/>
      <c r="Q225" s="213"/>
      <c r="R225" s="213"/>
      <c r="S225" s="213"/>
      <c r="T225" s="214"/>
      <c r="U225" s="180"/>
      <c r="V225" s="215"/>
      <c r="W225" s="213"/>
      <c r="X225" s="213"/>
      <c r="Y225" s="216"/>
      <c r="Z225" s="214"/>
      <c r="AA225" s="181"/>
      <c r="AB225" s="215"/>
      <c r="AC225" s="213"/>
      <c r="AD225" s="213"/>
      <c r="AE225" s="216"/>
      <c r="AF225" s="216"/>
      <c r="AG225" s="216"/>
      <c r="AH225" s="216"/>
      <c r="AI225" s="216"/>
      <c r="AJ225" s="216"/>
      <c r="AK225" s="216"/>
      <c r="AL225" s="216"/>
      <c r="AM225" s="216"/>
      <c r="AN225" s="216"/>
      <c r="AO225" s="216"/>
      <c r="AP225" s="216"/>
      <c r="AQ225" s="216"/>
      <c r="AR225" s="216"/>
      <c r="AS225" s="216"/>
      <c r="AT225" s="216"/>
      <c r="AU225" s="216"/>
      <c r="AV225" s="213"/>
      <c r="AW225" s="217"/>
      <c r="AX225" s="181"/>
      <c r="AY225" s="218" t="s">
        <v>636</v>
      </c>
      <c r="AZ225" s="180"/>
      <c r="BA225" s="218"/>
    </row>
    <row r="226" spans="2:53" ht="15.6" x14ac:dyDescent="0.3">
      <c r="B226" s="203" t="s">
        <v>637</v>
      </c>
      <c r="C226" s="211"/>
      <c r="D226" s="212" t="s">
        <v>213</v>
      </c>
      <c r="E226" s="212">
        <v>3</v>
      </c>
      <c r="F226" s="213"/>
      <c r="G226" s="213"/>
      <c r="H226" s="213"/>
      <c r="I226" s="213"/>
      <c r="J226" s="213"/>
      <c r="K226" s="213"/>
      <c r="L226" s="214"/>
      <c r="M226" s="202"/>
      <c r="N226" s="215"/>
      <c r="O226" s="213"/>
      <c r="P226" s="213"/>
      <c r="Q226" s="213"/>
      <c r="R226" s="213"/>
      <c r="S226" s="213"/>
      <c r="T226" s="214"/>
      <c r="U226" s="180"/>
      <c r="V226" s="215"/>
      <c r="W226" s="213"/>
      <c r="X226" s="213"/>
      <c r="Y226" s="216"/>
      <c r="Z226" s="214"/>
      <c r="AA226" s="181"/>
      <c r="AB226" s="215"/>
      <c r="AC226" s="213"/>
      <c r="AD226" s="213"/>
      <c r="AE226" s="216"/>
      <c r="AF226" s="216"/>
      <c r="AG226" s="216"/>
      <c r="AH226" s="216"/>
      <c r="AI226" s="216"/>
      <c r="AJ226" s="216"/>
      <c r="AK226" s="216"/>
      <c r="AL226" s="216"/>
      <c r="AM226" s="216"/>
      <c r="AN226" s="216"/>
      <c r="AO226" s="216"/>
      <c r="AP226" s="216"/>
      <c r="AQ226" s="216"/>
      <c r="AR226" s="216"/>
      <c r="AS226" s="216"/>
      <c r="AT226" s="216"/>
      <c r="AU226" s="216"/>
      <c r="AV226" s="213"/>
      <c r="AW226" s="217"/>
      <c r="AX226" s="181"/>
      <c r="AY226" s="218" t="s">
        <v>638</v>
      </c>
      <c r="AZ226" s="180"/>
      <c r="BA226" s="218"/>
    </row>
    <row r="227" spans="2:53" ht="15.6" x14ac:dyDescent="0.3">
      <c r="B227" s="203" t="s">
        <v>639</v>
      </c>
      <c r="C227" s="211"/>
      <c r="D227" s="212" t="s">
        <v>213</v>
      </c>
      <c r="E227" s="212">
        <v>3</v>
      </c>
      <c r="F227" s="213"/>
      <c r="G227" s="213"/>
      <c r="H227" s="213"/>
      <c r="I227" s="213"/>
      <c r="J227" s="213"/>
      <c r="K227" s="213"/>
      <c r="L227" s="214"/>
      <c r="M227" s="202"/>
      <c r="N227" s="215"/>
      <c r="O227" s="213"/>
      <c r="P227" s="213"/>
      <c r="Q227" s="213"/>
      <c r="R227" s="213"/>
      <c r="S227" s="213"/>
      <c r="T227" s="214"/>
      <c r="U227" s="180"/>
      <c r="V227" s="215"/>
      <c r="W227" s="213"/>
      <c r="X227" s="213"/>
      <c r="Y227" s="216"/>
      <c r="Z227" s="214"/>
      <c r="AA227" s="181"/>
      <c r="AB227" s="215"/>
      <c r="AC227" s="213"/>
      <c r="AD227" s="213"/>
      <c r="AE227" s="216"/>
      <c r="AF227" s="216"/>
      <c r="AG227" s="216"/>
      <c r="AH227" s="216"/>
      <c r="AI227" s="216"/>
      <c r="AJ227" s="216"/>
      <c r="AK227" s="216"/>
      <c r="AL227" s="216"/>
      <c r="AM227" s="216"/>
      <c r="AN227" s="216"/>
      <c r="AO227" s="216"/>
      <c r="AP227" s="216"/>
      <c r="AQ227" s="216"/>
      <c r="AR227" s="216"/>
      <c r="AS227" s="216"/>
      <c r="AT227" s="216"/>
      <c r="AU227" s="216"/>
      <c r="AV227" s="213"/>
      <c r="AW227" s="217"/>
      <c r="AX227" s="181"/>
      <c r="AY227" s="218" t="s">
        <v>640</v>
      </c>
      <c r="AZ227" s="180"/>
      <c r="BA227" s="218"/>
    </row>
    <row r="228" spans="2:53" ht="15.6" x14ac:dyDescent="0.3">
      <c r="B228" s="203" t="s">
        <v>641</v>
      </c>
      <c r="C228" s="211"/>
      <c r="D228" s="212" t="s">
        <v>213</v>
      </c>
      <c r="E228" s="212">
        <v>3</v>
      </c>
      <c r="F228" s="213"/>
      <c r="G228" s="213"/>
      <c r="H228" s="213"/>
      <c r="I228" s="213"/>
      <c r="J228" s="213"/>
      <c r="K228" s="213"/>
      <c r="L228" s="214"/>
      <c r="M228" s="202"/>
      <c r="N228" s="215"/>
      <c r="O228" s="213"/>
      <c r="P228" s="213"/>
      <c r="Q228" s="213"/>
      <c r="R228" s="213"/>
      <c r="S228" s="213"/>
      <c r="T228" s="214"/>
      <c r="U228" s="180"/>
      <c r="V228" s="215"/>
      <c r="W228" s="213"/>
      <c r="X228" s="213"/>
      <c r="Y228" s="216"/>
      <c r="Z228" s="214"/>
      <c r="AA228" s="181"/>
      <c r="AB228" s="215"/>
      <c r="AC228" s="213"/>
      <c r="AD228" s="213"/>
      <c r="AE228" s="216"/>
      <c r="AF228" s="216"/>
      <c r="AG228" s="216"/>
      <c r="AH228" s="216"/>
      <c r="AI228" s="216"/>
      <c r="AJ228" s="216"/>
      <c r="AK228" s="216"/>
      <c r="AL228" s="216"/>
      <c r="AM228" s="216"/>
      <c r="AN228" s="216"/>
      <c r="AO228" s="216"/>
      <c r="AP228" s="216"/>
      <c r="AQ228" s="216"/>
      <c r="AR228" s="216"/>
      <c r="AS228" s="216"/>
      <c r="AT228" s="216"/>
      <c r="AU228" s="216"/>
      <c r="AV228" s="213"/>
      <c r="AW228" s="217"/>
      <c r="AX228" s="181"/>
      <c r="AY228" s="218" t="s">
        <v>642</v>
      </c>
      <c r="AZ228" s="180"/>
      <c r="BA228" s="218"/>
    </row>
    <row r="229" spans="2:53" ht="15.6" x14ac:dyDescent="0.3">
      <c r="B229" s="203" t="s">
        <v>643</v>
      </c>
      <c r="C229" s="211"/>
      <c r="D229" s="212" t="s">
        <v>213</v>
      </c>
      <c r="E229" s="212">
        <v>3</v>
      </c>
      <c r="F229" s="213"/>
      <c r="G229" s="213"/>
      <c r="H229" s="213"/>
      <c r="I229" s="213"/>
      <c r="J229" s="213"/>
      <c r="K229" s="213"/>
      <c r="L229" s="214"/>
      <c r="M229" s="202"/>
      <c r="N229" s="215"/>
      <c r="O229" s="213"/>
      <c r="P229" s="213"/>
      <c r="Q229" s="213"/>
      <c r="R229" s="213"/>
      <c r="S229" s="213"/>
      <c r="T229" s="214"/>
      <c r="U229" s="180"/>
      <c r="V229" s="215"/>
      <c r="W229" s="213"/>
      <c r="X229" s="213"/>
      <c r="Y229" s="216"/>
      <c r="Z229" s="214"/>
      <c r="AA229" s="181"/>
      <c r="AB229" s="215"/>
      <c r="AC229" s="213"/>
      <c r="AD229" s="213"/>
      <c r="AE229" s="216"/>
      <c r="AF229" s="216"/>
      <c r="AG229" s="216"/>
      <c r="AH229" s="216"/>
      <c r="AI229" s="216"/>
      <c r="AJ229" s="216"/>
      <c r="AK229" s="216"/>
      <c r="AL229" s="216"/>
      <c r="AM229" s="216"/>
      <c r="AN229" s="216"/>
      <c r="AO229" s="216"/>
      <c r="AP229" s="216"/>
      <c r="AQ229" s="216"/>
      <c r="AR229" s="216"/>
      <c r="AS229" s="216"/>
      <c r="AT229" s="216"/>
      <c r="AU229" s="216"/>
      <c r="AV229" s="213"/>
      <c r="AW229" s="217"/>
      <c r="AX229" s="181"/>
      <c r="AY229" s="218" t="s">
        <v>644</v>
      </c>
      <c r="AZ229" s="180"/>
      <c r="BA229" s="218"/>
    </row>
    <row r="230" spans="2:53" ht="15.6" x14ac:dyDescent="0.3">
      <c r="B230" s="203" t="s">
        <v>645</v>
      </c>
      <c r="C230" s="211"/>
      <c r="D230" s="212" t="s">
        <v>213</v>
      </c>
      <c r="E230" s="212">
        <v>3</v>
      </c>
      <c r="F230" s="213"/>
      <c r="G230" s="213"/>
      <c r="H230" s="213"/>
      <c r="I230" s="213"/>
      <c r="J230" s="213"/>
      <c r="K230" s="213"/>
      <c r="L230" s="214"/>
      <c r="M230" s="202"/>
      <c r="N230" s="215"/>
      <c r="O230" s="213"/>
      <c r="P230" s="213"/>
      <c r="Q230" s="213"/>
      <c r="R230" s="213"/>
      <c r="S230" s="213"/>
      <c r="T230" s="214"/>
      <c r="U230" s="180"/>
      <c r="V230" s="215"/>
      <c r="W230" s="213"/>
      <c r="X230" s="213"/>
      <c r="Y230" s="216"/>
      <c r="Z230" s="214"/>
      <c r="AA230" s="181"/>
      <c r="AB230" s="215"/>
      <c r="AC230" s="213"/>
      <c r="AD230" s="213"/>
      <c r="AE230" s="216"/>
      <c r="AF230" s="216"/>
      <c r="AG230" s="216"/>
      <c r="AH230" s="216"/>
      <c r="AI230" s="216"/>
      <c r="AJ230" s="216"/>
      <c r="AK230" s="216"/>
      <c r="AL230" s="216"/>
      <c r="AM230" s="216"/>
      <c r="AN230" s="216"/>
      <c r="AO230" s="216"/>
      <c r="AP230" s="216"/>
      <c r="AQ230" s="216"/>
      <c r="AR230" s="216"/>
      <c r="AS230" s="216"/>
      <c r="AT230" s="216"/>
      <c r="AU230" s="216"/>
      <c r="AV230" s="213"/>
      <c r="AW230" s="217"/>
      <c r="AX230" s="181"/>
      <c r="AY230" s="218" t="s">
        <v>646</v>
      </c>
      <c r="AZ230" s="180"/>
      <c r="BA230" s="218"/>
    </row>
    <row r="231" spans="2:53" ht="15.6" x14ac:dyDescent="0.3">
      <c r="B231" s="203" t="s">
        <v>647</v>
      </c>
      <c r="C231" s="211"/>
      <c r="D231" s="212" t="s">
        <v>213</v>
      </c>
      <c r="E231" s="212">
        <v>3</v>
      </c>
      <c r="F231" s="213"/>
      <c r="G231" s="213"/>
      <c r="H231" s="213"/>
      <c r="I231" s="213"/>
      <c r="J231" s="213"/>
      <c r="K231" s="213"/>
      <c r="L231" s="214"/>
      <c r="M231" s="202"/>
      <c r="N231" s="215"/>
      <c r="O231" s="213"/>
      <c r="P231" s="213"/>
      <c r="Q231" s="213"/>
      <c r="R231" s="213"/>
      <c r="S231" s="213"/>
      <c r="T231" s="214"/>
      <c r="U231" s="180"/>
      <c r="V231" s="215"/>
      <c r="W231" s="213"/>
      <c r="X231" s="213"/>
      <c r="Y231" s="216"/>
      <c r="Z231" s="214"/>
      <c r="AA231" s="181"/>
      <c r="AB231" s="215"/>
      <c r="AC231" s="213"/>
      <c r="AD231" s="213"/>
      <c r="AE231" s="216"/>
      <c r="AF231" s="216"/>
      <c r="AG231" s="216"/>
      <c r="AH231" s="216"/>
      <c r="AI231" s="216"/>
      <c r="AJ231" s="216"/>
      <c r="AK231" s="216"/>
      <c r="AL231" s="216"/>
      <c r="AM231" s="216"/>
      <c r="AN231" s="216"/>
      <c r="AO231" s="216"/>
      <c r="AP231" s="216"/>
      <c r="AQ231" s="216"/>
      <c r="AR231" s="216"/>
      <c r="AS231" s="216"/>
      <c r="AT231" s="216"/>
      <c r="AU231" s="216"/>
      <c r="AV231" s="213"/>
      <c r="AW231" s="217"/>
      <c r="AX231" s="181"/>
      <c r="AY231" s="218" t="s">
        <v>648</v>
      </c>
      <c r="AZ231" s="180"/>
      <c r="BA231" s="218"/>
    </row>
    <row r="232" spans="2:53" ht="15.6" x14ac:dyDescent="0.3">
      <c r="B232" s="203" t="s">
        <v>649</v>
      </c>
      <c r="C232" s="211"/>
      <c r="D232" s="212" t="s">
        <v>213</v>
      </c>
      <c r="E232" s="212">
        <v>3</v>
      </c>
      <c r="F232" s="213"/>
      <c r="G232" s="213"/>
      <c r="H232" s="213"/>
      <c r="I232" s="213"/>
      <c r="J232" s="213"/>
      <c r="K232" s="213"/>
      <c r="L232" s="214"/>
      <c r="M232" s="202"/>
      <c r="N232" s="215"/>
      <c r="O232" s="213"/>
      <c r="P232" s="213"/>
      <c r="Q232" s="213"/>
      <c r="R232" s="213"/>
      <c r="S232" s="213"/>
      <c r="T232" s="214"/>
      <c r="U232" s="180"/>
      <c r="V232" s="215"/>
      <c r="W232" s="213"/>
      <c r="X232" s="213"/>
      <c r="Y232" s="216"/>
      <c r="Z232" s="214"/>
      <c r="AA232" s="181"/>
      <c r="AB232" s="215"/>
      <c r="AC232" s="213"/>
      <c r="AD232" s="213"/>
      <c r="AE232" s="216"/>
      <c r="AF232" s="216"/>
      <c r="AG232" s="216"/>
      <c r="AH232" s="216"/>
      <c r="AI232" s="216"/>
      <c r="AJ232" s="216"/>
      <c r="AK232" s="216"/>
      <c r="AL232" s="216"/>
      <c r="AM232" s="216"/>
      <c r="AN232" s="216"/>
      <c r="AO232" s="216"/>
      <c r="AP232" s="216"/>
      <c r="AQ232" s="216"/>
      <c r="AR232" s="216"/>
      <c r="AS232" s="216"/>
      <c r="AT232" s="216"/>
      <c r="AU232" s="216"/>
      <c r="AV232" s="213"/>
      <c r="AW232" s="217"/>
      <c r="AX232" s="181"/>
      <c r="AY232" s="218" t="s">
        <v>650</v>
      </c>
      <c r="AZ232" s="180"/>
      <c r="BA232" s="218"/>
    </row>
    <row r="233" spans="2:53" ht="15.6" x14ac:dyDescent="0.3">
      <c r="B233" s="203" t="s">
        <v>651</v>
      </c>
      <c r="C233" s="211"/>
      <c r="D233" s="212" t="s">
        <v>213</v>
      </c>
      <c r="E233" s="212">
        <v>3</v>
      </c>
      <c r="F233" s="213"/>
      <c r="G233" s="213"/>
      <c r="H233" s="213"/>
      <c r="I233" s="213"/>
      <c r="J233" s="213"/>
      <c r="K233" s="213"/>
      <c r="L233" s="214"/>
      <c r="M233" s="202"/>
      <c r="N233" s="215"/>
      <c r="O233" s="213"/>
      <c r="P233" s="213"/>
      <c r="Q233" s="213"/>
      <c r="R233" s="213"/>
      <c r="S233" s="213"/>
      <c r="T233" s="214"/>
      <c r="U233" s="180"/>
      <c r="V233" s="215"/>
      <c r="W233" s="213"/>
      <c r="X233" s="213"/>
      <c r="Y233" s="216"/>
      <c r="Z233" s="214"/>
      <c r="AA233" s="181"/>
      <c r="AB233" s="215"/>
      <c r="AC233" s="213"/>
      <c r="AD233" s="213"/>
      <c r="AE233" s="216"/>
      <c r="AF233" s="216"/>
      <c r="AG233" s="216"/>
      <c r="AH233" s="216"/>
      <c r="AI233" s="216"/>
      <c r="AJ233" s="216"/>
      <c r="AK233" s="216"/>
      <c r="AL233" s="216"/>
      <c r="AM233" s="216"/>
      <c r="AN233" s="216"/>
      <c r="AO233" s="216"/>
      <c r="AP233" s="216"/>
      <c r="AQ233" s="216"/>
      <c r="AR233" s="216"/>
      <c r="AS233" s="216"/>
      <c r="AT233" s="216"/>
      <c r="AU233" s="216"/>
      <c r="AV233" s="213"/>
      <c r="AW233" s="217"/>
      <c r="AX233" s="181"/>
      <c r="AY233" s="218" t="s">
        <v>652</v>
      </c>
      <c r="AZ233" s="180"/>
      <c r="BA233" s="218"/>
    </row>
    <row r="234" spans="2:53" ht="15.6" x14ac:dyDescent="0.3">
      <c r="B234" s="203" t="s">
        <v>653</v>
      </c>
      <c r="C234" s="211"/>
      <c r="D234" s="212" t="s">
        <v>213</v>
      </c>
      <c r="E234" s="212">
        <v>3</v>
      </c>
      <c r="F234" s="213"/>
      <c r="G234" s="213"/>
      <c r="H234" s="213"/>
      <c r="I234" s="213"/>
      <c r="J234" s="213"/>
      <c r="K234" s="213"/>
      <c r="L234" s="214"/>
      <c r="M234" s="202"/>
      <c r="N234" s="215"/>
      <c r="O234" s="213"/>
      <c r="P234" s="213"/>
      <c r="Q234" s="213"/>
      <c r="R234" s="213"/>
      <c r="S234" s="213"/>
      <c r="T234" s="214"/>
      <c r="U234" s="180"/>
      <c r="V234" s="215"/>
      <c r="W234" s="213"/>
      <c r="X234" s="213"/>
      <c r="Y234" s="216"/>
      <c r="Z234" s="214"/>
      <c r="AA234" s="181"/>
      <c r="AB234" s="215"/>
      <c r="AC234" s="213"/>
      <c r="AD234" s="213"/>
      <c r="AE234" s="216"/>
      <c r="AF234" s="216"/>
      <c r="AG234" s="216"/>
      <c r="AH234" s="216"/>
      <c r="AI234" s="216"/>
      <c r="AJ234" s="216"/>
      <c r="AK234" s="216"/>
      <c r="AL234" s="216"/>
      <c r="AM234" s="216"/>
      <c r="AN234" s="216"/>
      <c r="AO234" s="216"/>
      <c r="AP234" s="216"/>
      <c r="AQ234" s="216"/>
      <c r="AR234" s="216"/>
      <c r="AS234" s="216"/>
      <c r="AT234" s="216"/>
      <c r="AU234" s="216"/>
      <c r="AV234" s="213"/>
      <c r="AW234" s="217"/>
      <c r="AX234" s="181"/>
      <c r="AY234" s="218" t="s">
        <v>654</v>
      </c>
      <c r="AZ234" s="180"/>
      <c r="BA234" s="218"/>
    </row>
    <row r="235" spans="2:53" ht="15.6" x14ac:dyDescent="0.3">
      <c r="B235" s="203" t="s">
        <v>655</v>
      </c>
      <c r="C235" s="211"/>
      <c r="D235" s="212" t="s">
        <v>213</v>
      </c>
      <c r="E235" s="212">
        <v>3</v>
      </c>
      <c r="F235" s="213"/>
      <c r="G235" s="213"/>
      <c r="H235" s="213"/>
      <c r="I235" s="213"/>
      <c r="J235" s="213"/>
      <c r="K235" s="213"/>
      <c r="L235" s="214"/>
      <c r="M235" s="202"/>
      <c r="N235" s="215"/>
      <c r="O235" s="213"/>
      <c r="P235" s="213"/>
      <c r="Q235" s="213"/>
      <c r="R235" s="213"/>
      <c r="S235" s="213"/>
      <c r="T235" s="214"/>
      <c r="U235" s="180"/>
      <c r="V235" s="215"/>
      <c r="W235" s="213"/>
      <c r="X235" s="213"/>
      <c r="Y235" s="216"/>
      <c r="Z235" s="214"/>
      <c r="AA235" s="181"/>
      <c r="AB235" s="215"/>
      <c r="AC235" s="213"/>
      <c r="AD235" s="213"/>
      <c r="AE235" s="216"/>
      <c r="AF235" s="216"/>
      <c r="AG235" s="216"/>
      <c r="AH235" s="216"/>
      <c r="AI235" s="216"/>
      <c r="AJ235" s="216"/>
      <c r="AK235" s="216"/>
      <c r="AL235" s="216"/>
      <c r="AM235" s="216"/>
      <c r="AN235" s="216"/>
      <c r="AO235" s="216"/>
      <c r="AP235" s="216"/>
      <c r="AQ235" s="216"/>
      <c r="AR235" s="216"/>
      <c r="AS235" s="216"/>
      <c r="AT235" s="216"/>
      <c r="AU235" s="216"/>
      <c r="AV235" s="213"/>
      <c r="AW235" s="217"/>
      <c r="AX235" s="181"/>
      <c r="AY235" s="218" t="s">
        <v>656</v>
      </c>
      <c r="AZ235" s="180"/>
      <c r="BA235" s="218"/>
    </row>
    <row r="236" spans="2:53" ht="15.6" x14ac:dyDescent="0.3">
      <c r="B236" s="203" t="s">
        <v>657</v>
      </c>
      <c r="C236" s="211"/>
      <c r="D236" s="212" t="s">
        <v>213</v>
      </c>
      <c r="E236" s="212">
        <v>3</v>
      </c>
      <c r="F236" s="213"/>
      <c r="G236" s="213"/>
      <c r="H236" s="213"/>
      <c r="I236" s="213"/>
      <c r="J236" s="213"/>
      <c r="K236" s="213"/>
      <c r="L236" s="214"/>
      <c r="M236" s="202"/>
      <c r="N236" s="215"/>
      <c r="O236" s="213"/>
      <c r="P236" s="213"/>
      <c r="Q236" s="213"/>
      <c r="R236" s="213"/>
      <c r="S236" s="213"/>
      <c r="T236" s="214"/>
      <c r="U236" s="180"/>
      <c r="V236" s="215"/>
      <c r="W236" s="213"/>
      <c r="X236" s="213"/>
      <c r="Y236" s="216"/>
      <c r="Z236" s="214"/>
      <c r="AA236" s="181"/>
      <c r="AB236" s="215"/>
      <c r="AC236" s="213"/>
      <c r="AD236" s="213"/>
      <c r="AE236" s="216"/>
      <c r="AF236" s="216"/>
      <c r="AG236" s="216"/>
      <c r="AH236" s="216"/>
      <c r="AI236" s="216"/>
      <c r="AJ236" s="216"/>
      <c r="AK236" s="216"/>
      <c r="AL236" s="216"/>
      <c r="AM236" s="216"/>
      <c r="AN236" s="216"/>
      <c r="AO236" s="216"/>
      <c r="AP236" s="216"/>
      <c r="AQ236" s="216"/>
      <c r="AR236" s="216"/>
      <c r="AS236" s="216"/>
      <c r="AT236" s="216"/>
      <c r="AU236" s="216"/>
      <c r="AV236" s="213"/>
      <c r="AW236" s="217"/>
      <c r="AX236" s="181"/>
      <c r="AY236" s="218" t="s">
        <v>658</v>
      </c>
      <c r="AZ236" s="180"/>
      <c r="BA236" s="218"/>
    </row>
    <row r="237" spans="2:53" ht="15.6" x14ac:dyDescent="0.3">
      <c r="B237" s="203" t="s">
        <v>659</v>
      </c>
      <c r="C237" s="211"/>
      <c r="D237" s="212" t="s">
        <v>213</v>
      </c>
      <c r="E237" s="212">
        <v>3</v>
      </c>
      <c r="F237" s="213"/>
      <c r="G237" s="213"/>
      <c r="H237" s="213"/>
      <c r="I237" s="213"/>
      <c r="J237" s="213"/>
      <c r="K237" s="213"/>
      <c r="L237" s="214"/>
      <c r="M237" s="202"/>
      <c r="N237" s="215"/>
      <c r="O237" s="213"/>
      <c r="P237" s="213"/>
      <c r="Q237" s="213"/>
      <c r="R237" s="213"/>
      <c r="S237" s="213"/>
      <c r="T237" s="214"/>
      <c r="U237" s="180"/>
      <c r="V237" s="215"/>
      <c r="W237" s="213"/>
      <c r="X237" s="213"/>
      <c r="Y237" s="216"/>
      <c r="Z237" s="214"/>
      <c r="AA237" s="181"/>
      <c r="AB237" s="215"/>
      <c r="AC237" s="213"/>
      <c r="AD237" s="213"/>
      <c r="AE237" s="216"/>
      <c r="AF237" s="216"/>
      <c r="AG237" s="216"/>
      <c r="AH237" s="216"/>
      <c r="AI237" s="216"/>
      <c r="AJ237" s="216"/>
      <c r="AK237" s="216"/>
      <c r="AL237" s="216"/>
      <c r="AM237" s="216"/>
      <c r="AN237" s="216"/>
      <c r="AO237" s="216"/>
      <c r="AP237" s="216"/>
      <c r="AQ237" s="216"/>
      <c r="AR237" s="216"/>
      <c r="AS237" s="216"/>
      <c r="AT237" s="216"/>
      <c r="AU237" s="216"/>
      <c r="AV237" s="213"/>
      <c r="AW237" s="217"/>
      <c r="AX237" s="181"/>
      <c r="AY237" s="218" t="s">
        <v>660</v>
      </c>
      <c r="AZ237" s="180"/>
      <c r="BA237" s="218"/>
    </row>
    <row r="238" spans="2:53" ht="15.6" x14ac:dyDescent="0.3">
      <c r="B238" s="203" t="s">
        <v>661</v>
      </c>
      <c r="C238" s="211"/>
      <c r="D238" s="212" t="s">
        <v>213</v>
      </c>
      <c r="E238" s="212">
        <v>3</v>
      </c>
      <c r="F238" s="213"/>
      <c r="G238" s="213"/>
      <c r="H238" s="213"/>
      <c r="I238" s="213"/>
      <c r="J238" s="213"/>
      <c r="K238" s="213"/>
      <c r="L238" s="214"/>
      <c r="M238" s="202"/>
      <c r="N238" s="215"/>
      <c r="O238" s="213"/>
      <c r="P238" s="213"/>
      <c r="Q238" s="213"/>
      <c r="R238" s="213"/>
      <c r="S238" s="213"/>
      <c r="T238" s="214"/>
      <c r="U238" s="180"/>
      <c r="V238" s="215"/>
      <c r="W238" s="213"/>
      <c r="X238" s="213"/>
      <c r="Y238" s="216"/>
      <c r="Z238" s="214"/>
      <c r="AA238" s="181"/>
      <c r="AB238" s="215"/>
      <c r="AC238" s="213"/>
      <c r="AD238" s="213"/>
      <c r="AE238" s="216"/>
      <c r="AF238" s="216"/>
      <c r="AG238" s="216"/>
      <c r="AH238" s="216"/>
      <c r="AI238" s="216"/>
      <c r="AJ238" s="216"/>
      <c r="AK238" s="216"/>
      <c r="AL238" s="216"/>
      <c r="AM238" s="216"/>
      <c r="AN238" s="216"/>
      <c r="AO238" s="216"/>
      <c r="AP238" s="216"/>
      <c r="AQ238" s="216"/>
      <c r="AR238" s="216"/>
      <c r="AS238" s="216"/>
      <c r="AT238" s="216"/>
      <c r="AU238" s="216"/>
      <c r="AV238" s="213"/>
      <c r="AW238" s="217"/>
      <c r="AX238" s="181"/>
      <c r="AY238" s="218" t="s">
        <v>662</v>
      </c>
      <c r="AZ238" s="180"/>
      <c r="BA238" s="218"/>
    </row>
    <row r="239" spans="2:53" ht="15.6" x14ac:dyDescent="0.3">
      <c r="B239" s="203" t="s">
        <v>663</v>
      </c>
      <c r="C239" s="211"/>
      <c r="D239" s="212" t="s">
        <v>213</v>
      </c>
      <c r="E239" s="212">
        <v>3</v>
      </c>
      <c r="F239" s="213"/>
      <c r="G239" s="213"/>
      <c r="H239" s="213"/>
      <c r="I239" s="213"/>
      <c r="J239" s="213"/>
      <c r="K239" s="213"/>
      <c r="L239" s="214"/>
      <c r="M239" s="202"/>
      <c r="N239" s="215"/>
      <c r="O239" s="213"/>
      <c r="P239" s="213"/>
      <c r="Q239" s="213"/>
      <c r="R239" s="213"/>
      <c r="S239" s="213"/>
      <c r="T239" s="214"/>
      <c r="U239" s="180"/>
      <c r="V239" s="215"/>
      <c r="W239" s="213"/>
      <c r="X239" s="213"/>
      <c r="Y239" s="216"/>
      <c r="Z239" s="214"/>
      <c r="AA239" s="181"/>
      <c r="AB239" s="215"/>
      <c r="AC239" s="213"/>
      <c r="AD239" s="213"/>
      <c r="AE239" s="216"/>
      <c r="AF239" s="216"/>
      <c r="AG239" s="216"/>
      <c r="AH239" s="216"/>
      <c r="AI239" s="216"/>
      <c r="AJ239" s="216"/>
      <c r="AK239" s="216"/>
      <c r="AL239" s="216"/>
      <c r="AM239" s="216"/>
      <c r="AN239" s="216"/>
      <c r="AO239" s="216"/>
      <c r="AP239" s="216"/>
      <c r="AQ239" s="216"/>
      <c r="AR239" s="216"/>
      <c r="AS239" s="216"/>
      <c r="AT239" s="216"/>
      <c r="AU239" s="216"/>
      <c r="AV239" s="213"/>
      <c r="AW239" s="217"/>
      <c r="AX239" s="181"/>
      <c r="AY239" s="218" t="s">
        <v>664</v>
      </c>
      <c r="AZ239" s="180"/>
      <c r="BA239" s="218"/>
    </row>
    <row r="240" spans="2:53" ht="15.6" x14ac:dyDescent="0.3">
      <c r="B240" s="203" t="s">
        <v>665</v>
      </c>
      <c r="C240" s="211"/>
      <c r="D240" s="212" t="s">
        <v>213</v>
      </c>
      <c r="E240" s="212">
        <v>3</v>
      </c>
      <c r="F240" s="213"/>
      <c r="G240" s="213"/>
      <c r="H240" s="213"/>
      <c r="I240" s="213"/>
      <c r="J240" s="213"/>
      <c r="K240" s="213"/>
      <c r="L240" s="214"/>
      <c r="M240" s="202"/>
      <c r="N240" s="215"/>
      <c r="O240" s="213"/>
      <c r="P240" s="213"/>
      <c r="Q240" s="213"/>
      <c r="R240" s="213"/>
      <c r="S240" s="213"/>
      <c r="T240" s="214"/>
      <c r="U240" s="180"/>
      <c r="V240" s="215"/>
      <c r="W240" s="213"/>
      <c r="X240" s="213"/>
      <c r="Y240" s="216"/>
      <c r="Z240" s="214"/>
      <c r="AA240" s="181"/>
      <c r="AB240" s="215"/>
      <c r="AC240" s="213"/>
      <c r="AD240" s="213"/>
      <c r="AE240" s="216"/>
      <c r="AF240" s="216"/>
      <c r="AG240" s="216"/>
      <c r="AH240" s="216"/>
      <c r="AI240" s="216"/>
      <c r="AJ240" s="216"/>
      <c r="AK240" s="216"/>
      <c r="AL240" s="216"/>
      <c r="AM240" s="216"/>
      <c r="AN240" s="216"/>
      <c r="AO240" s="216"/>
      <c r="AP240" s="216"/>
      <c r="AQ240" s="216"/>
      <c r="AR240" s="216"/>
      <c r="AS240" s="216"/>
      <c r="AT240" s="216"/>
      <c r="AU240" s="216"/>
      <c r="AV240" s="213"/>
      <c r="AW240" s="217"/>
      <c r="AX240" s="181"/>
      <c r="AY240" s="218" t="s">
        <v>666</v>
      </c>
      <c r="AZ240" s="180"/>
      <c r="BA240" s="218"/>
    </row>
    <row r="241" spans="2:53" ht="15.6" x14ac:dyDescent="0.3">
      <c r="B241" s="203" t="s">
        <v>667</v>
      </c>
      <c r="C241" s="211"/>
      <c r="D241" s="212" t="s">
        <v>213</v>
      </c>
      <c r="E241" s="212">
        <v>3</v>
      </c>
      <c r="F241" s="213"/>
      <c r="G241" s="213"/>
      <c r="H241" s="213"/>
      <c r="I241" s="213"/>
      <c r="J241" s="213"/>
      <c r="K241" s="213"/>
      <c r="L241" s="214"/>
      <c r="M241" s="202"/>
      <c r="N241" s="215"/>
      <c r="O241" s="213"/>
      <c r="P241" s="213"/>
      <c r="Q241" s="213"/>
      <c r="R241" s="213"/>
      <c r="S241" s="213"/>
      <c r="T241" s="214"/>
      <c r="U241" s="180"/>
      <c r="V241" s="215"/>
      <c r="W241" s="213"/>
      <c r="X241" s="213"/>
      <c r="Y241" s="216"/>
      <c r="Z241" s="214"/>
      <c r="AA241" s="181"/>
      <c r="AB241" s="215"/>
      <c r="AC241" s="213"/>
      <c r="AD241" s="213"/>
      <c r="AE241" s="216"/>
      <c r="AF241" s="216"/>
      <c r="AG241" s="216"/>
      <c r="AH241" s="216"/>
      <c r="AI241" s="216"/>
      <c r="AJ241" s="216"/>
      <c r="AK241" s="216"/>
      <c r="AL241" s="216"/>
      <c r="AM241" s="216"/>
      <c r="AN241" s="216"/>
      <c r="AO241" s="216"/>
      <c r="AP241" s="216"/>
      <c r="AQ241" s="216"/>
      <c r="AR241" s="216"/>
      <c r="AS241" s="216"/>
      <c r="AT241" s="216"/>
      <c r="AU241" s="216"/>
      <c r="AV241" s="213"/>
      <c r="AW241" s="217"/>
      <c r="AX241" s="181"/>
      <c r="AY241" s="218" t="s">
        <v>668</v>
      </c>
      <c r="AZ241" s="180"/>
      <c r="BA241" s="218"/>
    </row>
    <row r="242" spans="2:53" ht="15.6" x14ac:dyDescent="0.3">
      <c r="B242" s="203" t="s">
        <v>669</v>
      </c>
      <c r="C242" s="211"/>
      <c r="D242" s="212" t="s">
        <v>213</v>
      </c>
      <c r="E242" s="212">
        <v>3</v>
      </c>
      <c r="F242" s="213"/>
      <c r="G242" s="213"/>
      <c r="H242" s="213"/>
      <c r="I242" s="213"/>
      <c r="J242" s="213"/>
      <c r="K242" s="213"/>
      <c r="L242" s="214"/>
      <c r="M242" s="202"/>
      <c r="N242" s="215"/>
      <c r="O242" s="213"/>
      <c r="P242" s="213"/>
      <c r="Q242" s="213"/>
      <c r="R242" s="213"/>
      <c r="S242" s="213"/>
      <c r="T242" s="214"/>
      <c r="U242" s="180"/>
      <c r="V242" s="215"/>
      <c r="W242" s="213"/>
      <c r="X242" s="213"/>
      <c r="Y242" s="216"/>
      <c r="Z242" s="214"/>
      <c r="AA242" s="181"/>
      <c r="AB242" s="215"/>
      <c r="AC242" s="213"/>
      <c r="AD242" s="213"/>
      <c r="AE242" s="216"/>
      <c r="AF242" s="216"/>
      <c r="AG242" s="216"/>
      <c r="AH242" s="216"/>
      <c r="AI242" s="216"/>
      <c r="AJ242" s="216"/>
      <c r="AK242" s="216"/>
      <c r="AL242" s="216"/>
      <c r="AM242" s="216"/>
      <c r="AN242" s="216"/>
      <c r="AO242" s="216"/>
      <c r="AP242" s="216"/>
      <c r="AQ242" s="216"/>
      <c r="AR242" s="216"/>
      <c r="AS242" s="216"/>
      <c r="AT242" s="216"/>
      <c r="AU242" s="216"/>
      <c r="AV242" s="213"/>
      <c r="AW242" s="217"/>
      <c r="AX242" s="181"/>
      <c r="AY242" s="218" t="s">
        <v>670</v>
      </c>
      <c r="AZ242" s="180"/>
      <c r="BA242" s="218"/>
    </row>
    <row r="243" spans="2:53" ht="15.6" x14ac:dyDescent="0.3">
      <c r="B243" s="203" t="s">
        <v>671</v>
      </c>
      <c r="C243" s="211"/>
      <c r="D243" s="212" t="s">
        <v>213</v>
      </c>
      <c r="E243" s="212">
        <v>3</v>
      </c>
      <c r="F243" s="213"/>
      <c r="G243" s="213"/>
      <c r="H243" s="213"/>
      <c r="I243" s="213"/>
      <c r="J243" s="213"/>
      <c r="K243" s="213"/>
      <c r="L243" s="214"/>
      <c r="M243" s="202"/>
      <c r="N243" s="215"/>
      <c r="O243" s="213"/>
      <c r="P243" s="213"/>
      <c r="Q243" s="213"/>
      <c r="R243" s="213"/>
      <c r="S243" s="213"/>
      <c r="T243" s="214"/>
      <c r="U243" s="180"/>
      <c r="V243" s="215"/>
      <c r="W243" s="213"/>
      <c r="X243" s="213"/>
      <c r="Y243" s="216"/>
      <c r="Z243" s="214"/>
      <c r="AA243" s="181"/>
      <c r="AB243" s="215"/>
      <c r="AC243" s="213"/>
      <c r="AD243" s="213"/>
      <c r="AE243" s="216"/>
      <c r="AF243" s="216"/>
      <c r="AG243" s="216"/>
      <c r="AH243" s="216"/>
      <c r="AI243" s="216"/>
      <c r="AJ243" s="216"/>
      <c r="AK243" s="216"/>
      <c r="AL243" s="216"/>
      <c r="AM243" s="216"/>
      <c r="AN243" s="216"/>
      <c r="AO243" s="216"/>
      <c r="AP243" s="216"/>
      <c r="AQ243" s="216"/>
      <c r="AR243" s="216"/>
      <c r="AS243" s="216"/>
      <c r="AT243" s="216"/>
      <c r="AU243" s="216"/>
      <c r="AV243" s="213"/>
      <c r="AW243" s="217"/>
      <c r="AX243" s="181"/>
      <c r="AY243" s="218" t="s">
        <v>672</v>
      </c>
      <c r="AZ243" s="180"/>
      <c r="BA243" s="218"/>
    </row>
    <row r="244" spans="2:53" ht="15.6" x14ac:dyDescent="0.3">
      <c r="B244" s="203" t="s">
        <v>673</v>
      </c>
      <c r="C244" s="211"/>
      <c r="D244" s="212" t="s">
        <v>213</v>
      </c>
      <c r="E244" s="212">
        <v>3</v>
      </c>
      <c r="F244" s="213"/>
      <c r="G244" s="213"/>
      <c r="H244" s="213"/>
      <c r="I244" s="213"/>
      <c r="J244" s="213"/>
      <c r="K244" s="213"/>
      <c r="L244" s="214"/>
      <c r="M244" s="202"/>
      <c r="N244" s="215"/>
      <c r="O244" s="213"/>
      <c r="P244" s="213"/>
      <c r="Q244" s="213"/>
      <c r="R244" s="213"/>
      <c r="S244" s="213"/>
      <c r="T244" s="214"/>
      <c r="U244" s="180"/>
      <c r="V244" s="215"/>
      <c r="W244" s="213"/>
      <c r="X244" s="213"/>
      <c r="Y244" s="216"/>
      <c r="Z244" s="214"/>
      <c r="AA244" s="181"/>
      <c r="AB244" s="215"/>
      <c r="AC244" s="213"/>
      <c r="AD244" s="213"/>
      <c r="AE244" s="216"/>
      <c r="AF244" s="216"/>
      <c r="AG244" s="216"/>
      <c r="AH244" s="216"/>
      <c r="AI244" s="216"/>
      <c r="AJ244" s="216"/>
      <c r="AK244" s="216"/>
      <c r="AL244" s="216"/>
      <c r="AM244" s="216"/>
      <c r="AN244" s="216"/>
      <c r="AO244" s="216"/>
      <c r="AP244" s="216"/>
      <c r="AQ244" s="216"/>
      <c r="AR244" s="216"/>
      <c r="AS244" s="216"/>
      <c r="AT244" s="216"/>
      <c r="AU244" s="216"/>
      <c r="AV244" s="213"/>
      <c r="AW244" s="217"/>
      <c r="AX244" s="181"/>
      <c r="AY244" s="218" t="s">
        <v>674</v>
      </c>
      <c r="AZ244" s="180"/>
      <c r="BA244" s="218"/>
    </row>
    <row r="245" spans="2:53" ht="15.6" x14ac:dyDescent="0.3">
      <c r="B245" s="203" t="s">
        <v>675</v>
      </c>
      <c r="C245" s="211"/>
      <c r="D245" s="212" t="s">
        <v>213</v>
      </c>
      <c r="E245" s="212">
        <v>3</v>
      </c>
      <c r="F245" s="213"/>
      <c r="G245" s="213"/>
      <c r="H245" s="213"/>
      <c r="I245" s="213"/>
      <c r="J245" s="213"/>
      <c r="K245" s="213"/>
      <c r="L245" s="214"/>
      <c r="M245" s="202"/>
      <c r="N245" s="215"/>
      <c r="O245" s="213"/>
      <c r="P245" s="213"/>
      <c r="Q245" s="213"/>
      <c r="R245" s="213"/>
      <c r="S245" s="213"/>
      <c r="T245" s="214"/>
      <c r="U245" s="180"/>
      <c r="V245" s="215"/>
      <c r="W245" s="213"/>
      <c r="X245" s="213"/>
      <c r="Y245" s="216"/>
      <c r="Z245" s="214"/>
      <c r="AA245" s="181"/>
      <c r="AB245" s="215"/>
      <c r="AC245" s="213"/>
      <c r="AD245" s="213"/>
      <c r="AE245" s="216"/>
      <c r="AF245" s="216"/>
      <c r="AG245" s="216"/>
      <c r="AH245" s="216"/>
      <c r="AI245" s="216"/>
      <c r="AJ245" s="216"/>
      <c r="AK245" s="216"/>
      <c r="AL245" s="216"/>
      <c r="AM245" s="216"/>
      <c r="AN245" s="216"/>
      <c r="AO245" s="216"/>
      <c r="AP245" s="216"/>
      <c r="AQ245" s="216"/>
      <c r="AR245" s="216"/>
      <c r="AS245" s="216"/>
      <c r="AT245" s="216"/>
      <c r="AU245" s="216"/>
      <c r="AV245" s="213"/>
      <c r="AW245" s="217"/>
      <c r="AX245" s="181"/>
      <c r="AY245" s="218" t="s">
        <v>676</v>
      </c>
      <c r="AZ245" s="180"/>
      <c r="BA245" s="218"/>
    </row>
    <row r="246" spans="2:53" ht="15.6" x14ac:dyDescent="0.3">
      <c r="B246" s="203" t="s">
        <v>677</v>
      </c>
      <c r="C246" s="211"/>
      <c r="D246" s="212" t="s">
        <v>213</v>
      </c>
      <c r="E246" s="212">
        <v>3</v>
      </c>
      <c r="F246" s="213"/>
      <c r="G246" s="213"/>
      <c r="H246" s="213"/>
      <c r="I246" s="213"/>
      <c r="J246" s="213"/>
      <c r="K246" s="213"/>
      <c r="L246" s="214"/>
      <c r="M246" s="202"/>
      <c r="N246" s="215"/>
      <c r="O246" s="213"/>
      <c r="P246" s="213"/>
      <c r="Q246" s="213"/>
      <c r="R246" s="213"/>
      <c r="S246" s="213"/>
      <c r="T246" s="214"/>
      <c r="U246" s="180"/>
      <c r="V246" s="215"/>
      <c r="W246" s="213"/>
      <c r="X246" s="213"/>
      <c r="Y246" s="216"/>
      <c r="Z246" s="214"/>
      <c r="AA246" s="181"/>
      <c r="AB246" s="215"/>
      <c r="AC246" s="213"/>
      <c r="AD246" s="213"/>
      <c r="AE246" s="216"/>
      <c r="AF246" s="216"/>
      <c r="AG246" s="216"/>
      <c r="AH246" s="216"/>
      <c r="AI246" s="216"/>
      <c r="AJ246" s="216"/>
      <c r="AK246" s="216"/>
      <c r="AL246" s="216"/>
      <c r="AM246" s="216"/>
      <c r="AN246" s="216"/>
      <c r="AO246" s="216"/>
      <c r="AP246" s="216"/>
      <c r="AQ246" s="216"/>
      <c r="AR246" s="216"/>
      <c r="AS246" s="216"/>
      <c r="AT246" s="216"/>
      <c r="AU246" s="216"/>
      <c r="AV246" s="213"/>
      <c r="AW246" s="217"/>
      <c r="AX246" s="181"/>
      <c r="AY246" s="218" t="s">
        <v>678</v>
      </c>
      <c r="AZ246" s="180"/>
      <c r="BA246" s="218"/>
    </row>
    <row r="247" spans="2:53" ht="15.6" x14ac:dyDescent="0.3">
      <c r="B247" s="203" t="s">
        <v>679</v>
      </c>
      <c r="C247" s="211"/>
      <c r="D247" s="212" t="s">
        <v>213</v>
      </c>
      <c r="E247" s="212">
        <v>3</v>
      </c>
      <c r="F247" s="213"/>
      <c r="G247" s="213"/>
      <c r="H247" s="213"/>
      <c r="I247" s="213"/>
      <c r="J247" s="213"/>
      <c r="K247" s="213"/>
      <c r="L247" s="214"/>
      <c r="M247" s="202"/>
      <c r="N247" s="215"/>
      <c r="O247" s="213"/>
      <c r="P247" s="213"/>
      <c r="Q247" s="213"/>
      <c r="R247" s="213"/>
      <c r="S247" s="213"/>
      <c r="T247" s="214"/>
      <c r="U247" s="180"/>
      <c r="V247" s="215"/>
      <c r="W247" s="213"/>
      <c r="X247" s="213"/>
      <c r="Y247" s="216"/>
      <c r="Z247" s="214"/>
      <c r="AA247" s="181"/>
      <c r="AB247" s="215"/>
      <c r="AC247" s="213"/>
      <c r="AD247" s="213"/>
      <c r="AE247" s="216"/>
      <c r="AF247" s="216"/>
      <c r="AG247" s="216"/>
      <c r="AH247" s="216"/>
      <c r="AI247" s="216"/>
      <c r="AJ247" s="216"/>
      <c r="AK247" s="216"/>
      <c r="AL247" s="216"/>
      <c r="AM247" s="216"/>
      <c r="AN247" s="216"/>
      <c r="AO247" s="216"/>
      <c r="AP247" s="216"/>
      <c r="AQ247" s="216"/>
      <c r="AR247" s="216"/>
      <c r="AS247" s="216"/>
      <c r="AT247" s="216"/>
      <c r="AU247" s="216"/>
      <c r="AV247" s="213"/>
      <c r="AW247" s="217"/>
      <c r="AX247" s="181"/>
      <c r="AY247" s="218" t="s">
        <v>680</v>
      </c>
      <c r="AZ247" s="180"/>
      <c r="BA247" s="218"/>
    </row>
    <row r="248" spans="2:53" ht="15.6" x14ac:dyDescent="0.3">
      <c r="B248" s="203" t="s">
        <v>681</v>
      </c>
      <c r="C248" s="211"/>
      <c r="D248" s="212" t="s">
        <v>213</v>
      </c>
      <c r="E248" s="212">
        <v>3</v>
      </c>
      <c r="F248" s="213"/>
      <c r="G248" s="213"/>
      <c r="H248" s="213"/>
      <c r="I248" s="213"/>
      <c r="J248" s="213"/>
      <c r="K248" s="213"/>
      <c r="L248" s="214"/>
      <c r="M248" s="202"/>
      <c r="N248" s="215"/>
      <c r="O248" s="213"/>
      <c r="P248" s="213"/>
      <c r="Q248" s="213"/>
      <c r="R248" s="213"/>
      <c r="S248" s="213"/>
      <c r="T248" s="214"/>
      <c r="U248" s="180"/>
      <c r="V248" s="215"/>
      <c r="W248" s="213"/>
      <c r="X248" s="213"/>
      <c r="Y248" s="216"/>
      <c r="Z248" s="214"/>
      <c r="AA248" s="181"/>
      <c r="AB248" s="215"/>
      <c r="AC248" s="213"/>
      <c r="AD248" s="213"/>
      <c r="AE248" s="216"/>
      <c r="AF248" s="216"/>
      <c r="AG248" s="216"/>
      <c r="AH248" s="216"/>
      <c r="AI248" s="216"/>
      <c r="AJ248" s="216"/>
      <c r="AK248" s="216"/>
      <c r="AL248" s="216"/>
      <c r="AM248" s="216"/>
      <c r="AN248" s="216"/>
      <c r="AO248" s="216"/>
      <c r="AP248" s="216"/>
      <c r="AQ248" s="216"/>
      <c r="AR248" s="216"/>
      <c r="AS248" s="216"/>
      <c r="AT248" s="216"/>
      <c r="AU248" s="216"/>
      <c r="AV248" s="213"/>
      <c r="AW248" s="217"/>
      <c r="AX248" s="181"/>
      <c r="AY248" s="218" t="s">
        <v>682</v>
      </c>
      <c r="AZ248" s="180"/>
      <c r="BA248" s="218"/>
    </row>
    <row r="249" spans="2:53" ht="15.6" x14ac:dyDescent="0.3">
      <c r="B249" s="203" t="s">
        <v>683</v>
      </c>
      <c r="C249" s="211"/>
      <c r="D249" s="212" t="s">
        <v>213</v>
      </c>
      <c r="E249" s="212">
        <v>3</v>
      </c>
      <c r="F249" s="213"/>
      <c r="G249" s="213"/>
      <c r="H249" s="213"/>
      <c r="I249" s="213"/>
      <c r="J249" s="213"/>
      <c r="K249" s="213"/>
      <c r="L249" s="214"/>
      <c r="M249" s="202"/>
      <c r="N249" s="215"/>
      <c r="O249" s="213"/>
      <c r="P249" s="213"/>
      <c r="Q249" s="213"/>
      <c r="R249" s="213"/>
      <c r="S249" s="213"/>
      <c r="T249" s="214"/>
      <c r="U249" s="180"/>
      <c r="V249" s="215"/>
      <c r="W249" s="213"/>
      <c r="X249" s="213"/>
      <c r="Y249" s="216"/>
      <c r="Z249" s="214"/>
      <c r="AA249" s="181"/>
      <c r="AB249" s="215"/>
      <c r="AC249" s="213"/>
      <c r="AD249" s="213"/>
      <c r="AE249" s="216"/>
      <c r="AF249" s="216"/>
      <c r="AG249" s="216"/>
      <c r="AH249" s="216"/>
      <c r="AI249" s="216"/>
      <c r="AJ249" s="216"/>
      <c r="AK249" s="216"/>
      <c r="AL249" s="216"/>
      <c r="AM249" s="216"/>
      <c r="AN249" s="216"/>
      <c r="AO249" s="216"/>
      <c r="AP249" s="216"/>
      <c r="AQ249" s="216"/>
      <c r="AR249" s="216"/>
      <c r="AS249" s="216"/>
      <c r="AT249" s="216"/>
      <c r="AU249" s="216"/>
      <c r="AV249" s="213"/>
      <c r="AW249" s="217"/>
      <c r="AX249" s="181"/>
      <c r="AY249" s="218" t="s">
        <v>684</v>
      </c>
      <c r="AZ249" s="180"/>
      <c r="BA249" s="218"/>
    </row>
    <row r="250" spans="2:53" ht="15.6" x14ac:dyDescent="0.3">
      <c r="B250" s="203" t="s">
        <v>685</v>
      </c>
      <c r="C250" s="211"/>
      <c r="D250" s="212" t="s">
        <v>213</v>
      </c>
      <c r="E250" s="212">
        <v>3</v>
      </c>
      <c r="F250" s="213"/>
      <c r="G250" s="213"/>
      <c r="H250" s="213"/>
      <c r="I250" s="213"/>
      <c r="J250" s="213"/>
      <c r="K250" s="213"/>
      <c r="L250" s="214"/>
      <c r="M250" s="202"/>
      <c r="N250" s="215"/>
      <c r="O250" s="213"/>
      <c r="P250" s="213"/>
      <c r="Q250" s="213"/>
      <c r="R250" s="213"/>
      <c r="S250" s="213"/>
      <c r="T250" s="214"/>
      <c r="U250" s="180"/>
      <c r="V250" s="215"/>
      <c r="W250" s="213"/>
      <c r="X250" s="213"/>
      <c r="Y250" s="216"/>
      <c r="Z250" s="214"/>
      <c r="AA250" s="181"/>
      <c r="AB250" s="215"/>
      <c r="AC250" s="213"/>
      <c r="AD250" s="213"/>
      <c r="AE250" s="216"/>
      <c r="AF250" s="216"/>
      <c r="AG250" s="216"/>
      <c r="AH250" s="216"/>
      <c r="AI250" s="216"/>
      <c r="AJ250" s="216"/>
      <c r="AK250" s="216"/>
      <c r="AL250" s="216"/>
      <c r="AM250" s="216"/>
      <c r="AN250" s="216"/>
      <c r="AO250" s="216"/>
      <c r="AP250" s="216"/>
      <c r="AQ250" s="216"/>
      <c r="AR250" s="216"/>
      <c r="AS250" s="216"/>
      <c r="AT250" s="216"/>
      <c r="AU250" s="216"/>
      <c r="AV250" s="213"/>
      <c r="AW250" s="217"/>
      <c r="AX250" s="181"/>
      <c r="AY250" s="218" t="s">
        <v>686</v>
      </c>
      <c r="AZ250" s="180"/>
      <c r="BA250" s="218"/>
    </row>
    <row r="251" spans="2:53" ht="15.6" x14ac:dyDescent="0.3">
      <c r="B251" s="203" t="s">
        <v>687</v>
      </c>
      <c r="C251" s="211"/>
      <c r="D251" s="212" t="s">
        <v>213</v>
      </c>
      <c r="E251" s="212">
        <v>3</v>
      </c>
      <c r="F251" s="213"/>
      <c r="G251" s="213"/>
      <c r="H251" s="213"/>
      <c r="I251" s="213"/>
      <c r="J251" s="213"/>
      <c r="K251" s="213"/>
      <c r="L251" s="214"/>
      <c r="M251" s="202"/>
      <c r="N251" s="215"/>
      <c r="O251" s="213"/>
      <c r="P251" s="213"/>
      <c r="Q251" s="213"/>
      <c r="R251" s="213"/>
      <c r="S251" s="213"/>
      <c r="T251" s="214"/>
      <c r="U251" s="180"/>
      <c r="V251" s="215"/>
      <c r="W251" s="213"/>
      <c r="X251" s="213"/>
      <c r="Y251" s="216"/>
      <c r="Z251" s="214"/>
      <c r="AA251" s="181"/>
      <c r="AB251" s="215"/>
      <c r="AC251" s="213"/>
      <c r="AD251" s="213"/>
      <c r="AE251" s="216"/>
      <c r="AF251" s="216"/>
      <c r="AG251" s="216"/>
      <c r="AH251" s="216"/>
      <c r="AI251" s="216"/>
      <c r="AJ251" s="216"/>
      <c r="AK251" s="216"/>
      <c r="AL251" s="216"/>
      <c r="AM251" s="216"/>
      <c r="AN251" s="216"/>
      <c r="AO251" s="216"/>
      <c r="AP251" s="216"/>
      <c r="AQ251" s="216"/>
      <c r="AR251" s="216"/>
      <c r="AS251" s="216"/>
      <c r="AT251" s="216"/>
      <c r="AU251" s="216"/>
      <c r="AV251" s="213"/>
      <c r="AW251" s="217"/>
      <c r="AX251" s="181"/>
      <c r="AY251" s="218" t="s">
        <v>688</v>
      </c>
      <c r="AZ251" s="180"/>
      <c r="BA251" s="218"/>
    </row>
    <row r="252" spans="2:53" ht="15.6" x14ac:dyDescent="0.3">
      <c r="B252" s="203" t="s">
        <v>689</v>
      </c>
      <c r="C252" s="211"/>
      <c r="D252" s="212" t="s">
        <v>213</v>
      </c>
      <c r="E252" s="212">
        <v>3</v>
      </c>
      <c r="F252" s="213"/>
      <c r="G252" s="213"/>
      <c r="H252" s="213"/>
      <c r="I252" s="213"/>
      <c r="J252" s="213"/>
      <c r="K252" s="213"/>
      <c r="L252" s="214"/>
      <c r="M252" s="202"/>
      <c r="N252" s="215"/>
      <c r="O252" s="213"/>
      <c r="P252" s="213"/>
      <c r="Q252" s="213"/>
      <c r="R252" s="213"/>
      <c r="S252" s="213"/>
      <c r="T252" s="214"/>
      <c r="U252" s="180"/>
      <c r="V252" s="215"/>
      <c r="W252" s="213"/>
      <c r="X252" s="213"/>
      <c r="Y252" s="216"/>
      <c r="Z252" s="214"/>
      <c r="AA252" s="181"/>
      <c r="AB252" s="215"/>
      <c r="AC252" s="213"/>
      <c r="AD252" s="213"/>
      <c r="AE252" s="216"/>
      <c r="AF252" s="216"/>
      <c r="AG252" s="216"/>
      <c r="AH252" s="216"/>
      <c r="AI252" s="216"/>
      <c r="AJ252" s="216"/>
      <c r="AK252" s="216"/>
      <c r="AL252" s="216"/>
      <c r="AM252" s="216"/>
      <c r="AN252" s="216"/>
      <c r="AO252" s="216"/>
      <c r="AP252" s="216"/>
      <c r="AQ252" s="216"/>
      <c r="AR252" s="216"/>
      <c r="AS252" s="216"/>
      <c r="AT252" s="216"/>
      <c r="AU252" s="216"/>
      <c r="AV252" s="213"/>
      <c r="AW252" s="217"/>
      <c r="AX252" s="181"/>
      <c r="AY252" s="218" t="s">
        <v>690</v>
      </c>
      <c r="AZ252" s="180"/>
      <c r="BA252" s="218"/>
    </row>
    <row r="253" spans="2:53" ht="15.6" x14ac:dyDescent="0.3">
      <c r="B253" s="203" t="s">
        <v>691</v>
      </c>
      <c r="C253" s="211"/>
      <c r="D253" s="212" t="s">
        <v>213</v>
      </c>
      <c r="E253" s="212">
        <v>3</v>
      </c>
      <c r="F253" s="213"/>
      <c r="G253" s="213"/>
      <c r="H253" s="213"/>
      <c r="I253" s="213"/>
      <c r="J253" s="213"/>
      <c r="K253" s="213"/>
      <c r="L253" s="214"/>
      <c r="M253" s="202"/>
      <c r="N253" s="215"/>
      <c r="O253" s="213"/>
      <c r="P253" s="213"/>
      <c r="Q253" s="213"/>
      <c r="R253" s="213"/>
      <c r="S253" s="213"/>
      <c r="T253" s="214"/>
      <c r="U253" s="180"/>
      <c r="V253" s="215"/>
      <c r="W253" s="213"/>
      <c r="X253" s="213"/>
      <c r="Y253" s="216"/>
      <c r="Z253" s="214"/>
      <c r="AA253" s="181"/>
      <c r="AB253" s="215"/>
      <c r="AC253" s="213"/>
      <c r="AD253" s="213"/>
      <c r="AE253" s="216"/>
      <c r="AF253" s="216"/>
      <c r="AG253" s="216"/>
      <c r="AH253" s="216"/>
      <c r="AI253" s="216"/>
      <c r="AJ253" s="216"/>
      <c r="AK253" s="216"/>
      <c r="AL253" s="216"/>
      <c r="AM253" s="216"/>
      <c r="AN253" s="216"/>
      <c r="AO253" s="216"/>
      <c r="AP253" s="216"/>
      <c r="AQ253" s="216"/>
      <c r="AR253" s="216"/>
      <c r="AS253" s="216"/>
      <c r="AT253" s="216"/>
      <c r="AU253" s="216"/>
      <c r="AV253" s="213"/>
      <c r="AW253" s="217"/>
      <c r="AX253" s="181"/>
      <c r="AY253" s="218" t="s">
        <v>692</v>
      </c>
      <c r="AZ253" s="180"/>
      <c r="BA253" s="218"/>
    </row>
    <row r="254" spans="2:53" ht="15.6" x14ac:dyDescent="0.3">
      <c r="B254" s="203" t="s">
        <v>693</v>
      </c>
      <c r="C254" s="211"/>
      <c r="D254" s="212" t="s">
        <v>213</v>
      </c>
      <c r="E254" s="212">
        <v>3</v>
      </c>
      <c r="F254" s="213"/>
      <c r="G254" s="213"/>
      <c r="H254" s="213"/>
      <c r="I254" s="213"/>
      <c r="J254" s="213"/>
      <c r="K254" s="213"/>
      <c r="L254" s="214"/>
      <c r="M254" s="202"/>
      <c r="N254" s="215"/>
      <c r="O254" s="213"/>
      <c r="P254" s="213"/>
      <c r="Q254" s="213"/>
      <c r="R254" s="213"/>
      <c r="S254" s="213"/>
      <c r="T254" s="214"/>
      <c r="U254" s="180"/>
      <c r="V254" s="215"/>
      <c r="W254" s="213"/>
      <c r="X254" s="213"/>
      <c r="Y254" s="216"/>
      <c r="Z254" s="214"/>
      <c r="AA254" s="181"/>
      <c r="AB254" s="215"/>
      <c r="AC254" s="213"/>
      <c r="AD254" s="213"/>
      <c r="AE254" s="216"/>
      <c r="AF254" s="216"/>
      <c r="AG254" s="216"/>
      <c r="AH254" s="216"/>
      <c r="AI254" s="216"/>
      <c r="AJ254" s="216"/>
      <c r="AK254" s="216"/>
      <c r="AL254" s="216"/>
      <c r="AM254" s="216"/>
      <c r="AN254" s="216"/>
      <c r="AO254" s="216"/>
      <c r="AP254" s="216"/>
      <c r="AQ254" s="216"/>
      <c r="AR254" s="216"/>
      <c r="AS254" s="216"/>
      <c r="AT254" s="216"/>
      <c r="AU254" s="216"/>
      <c r="AV254" s="213"/>
      <c r="AW254" s="217"/>
      <c r="AX254" s="181"/>
      <c r="AY254" s="218" t="s">
        <v>694</v>
      </c>
      <c r="AZ254" s="180"/>
      <c r="BA254" s="218"/>
    </row>
    <row r="255" spans="2:53" ht="15.6" x14ac:dyDescent="0.3">
      <c r="B255" s="203" t="s">
        <v>695</v>
      </c>
      <c r="C255" s="211"/>
      <c r="D255" s="212" t="s">
        <v>213</v>
      </c>
      <c r="E255" s="212">
        <v>3</v>
      </c>
      <c r="F255" s="213"/>
      <c r="G255" s="213"/>
      <c r="H255" s="213"/>
      <c r="I255" s="213"/>
      <c r="J255" s="213"/>
      <c r="K255" s="213"/>
      <c r="L255" s="214"/>
      <c r="M255" s="202"/>
      <c r="N255" s="215"/>
      <c r="O255" s="213"/>
      <c r="P255" s="213"/>
      <c r="Q255" s="213"/>
      <c r="R255" s="213"/>
      <c r="S255" s="213"/>
      <c r="T255" s="214"/>
      <c r="U255" s="180"/>
      <c r="V255" s="215"/>
      <c r="W255" s="213"/>
      <c r="X255" s="213"/>
      <c r="Y255" s="216"/>
      <c r="Z255" s="214"/>
      <c r="AA255" s="181"/>
      <c r="AB255" s="215"/>
      <c r="AC255" s="213"/>
      <c r="AD255" s="213"/>
      <c r="AE255" s="216"/>
      <c r="AF255" s="216"/>
      <c r="AG255" s="216"/>
      <c r="AH255" s="216"/>
      <c r="AI255" s="216"/>
      <c r="AJ255" s="216"/>
      <c r="AK255" s="216"/>
      <c r="AL255" s="216"/>
      <c r="AM255" s="216"/>
      <c r="AN255" s="216"/>
      <c r="AO255" s="216"/>
      <c r="AP255" s="216"/>
      <c r="AQ255" s="216"/>
      <c r="AR255" s="216"/>
      <c r="AS255" s="216"/>
      <c r="AT255" s="216"/>
      <c r="AU255" s="216"/>
      <c r="AV255" s="213"/>
      <c r="AW255" s="217"/>
      <c r="AX255" s="181"/>
      <c r="AY255" s="218" t="s">
        <v>696</v>
      </c>
      <c r="AZ255" s="180"/>
      <c r="BA255" s="218"/>
    </row>
    <row r="256" spans="2:53" ht="15.6" x14ac:dyDescent="0.3">
      <c r="B256" s="203" t="s">
        <v>697</v>
      </c>
      <c r="C256" s="211"/>
      <c r="D256" s="212" t="s">
        <v>213</v>
      </c>
      <c r="E256" s="212">
        <v>3</v>
      </c>
      <c r="F256" s="213"/>
      <c r="G256" s="213"/>
      <c r="H256" s="213"/>
      <c r="I256" s="213"/>
      <c r="J256" s="213"/>
      <c r="K256" s="213"/>
      <c r="L256" s="214"/>
      <c r="M256" s="202"/>
      <c r="N256" s="215"/>
      <c r="O256" s="213"/>
      <c r="P256" s="213"/>
      <c r="Q256" s="213"/>
      <c r="R256" s="213"/>
      <c r="S256" s="213"/>
      <c r="T256" s="214"/>
      <c r="U256" s="180"/>
      <c r="V256" s="215"/>
      <c r="W256" s="213"/>
      <c r="X256" s="213"/>
      <c r="Y256" s="216"/>
      <c r="Z256" s="214"/>
      <c r="AA256" s="181"/>
      <c r="AB256" s="215"/>
      <c r="AC256" s="213"/>
      <c r="AD256" s="213"/>
      <c r="AE256" s="216"/>
      <c r="AF256" s="216"/>
      <c r="AG256" s="216"/>
      <c r="AH256" s="216"/>
      <c r="AI256" s="216"/>
      <c r="AJ256" s="216"/>
      <c r="AK256" s="216"/>
      <c r="AL256" s="216"/>
      <c r="AM256" s="216"/>
      <c r="AN256" s="216"/>
      <c r="AO256" s="216"/>
      <c r="AP256" s="216"/>
      <c r="AQ256" s="216"/>
      <c r="AR256" s="216"/>
      <c r="AS256" s="216"/>
      <c r="AT256" s="216"/>
      <c r="AU256" s="216"/>
      <c r="AV256" s="213"/>
      <c r="AW256" s="217"/>
      <c r="AX256" s="181"/>
      <c r="AY256" s="218" t="s">
        <v>698</v>
      </c>
      <c r="AZ256" s="180"/>
      <c r="BA256" s="218"/>
    </row>
    <row r="257" spans="2:53" ht="15.6" x14ac:dyDescent="0.3">
      <c r="B257" s="203" t="s">
        <v>699</v>
      </c>
      <c r="C257" s="211"/>
      <c r="D257" s="212" t="s">
        <v>213</v>
      </c>
      <c r="E257" s="212">
        <v>3</v>
      </c>
      <c r="F257" s="213"/>
      <c r="G257" s="213"/>
      <c r="H257" s="213"/>
      <c r="I257" s="213"/>
      <c r="J257" s="213"/>
      <c r="K257" s="213"/>
      <c r="L257" s="214"/>
      <c r="M257" s="202"/>
      <c r="N257" s="215"/>
      <c r="O257" s="213"/>
      <c r="P257" s="213"/>
      <c r="Q257" s="213"/>
      <c r="R257" s="213"/>
      <c r="S257" s="213"/>
      <c r="T257" s="214"/>
      <c r="U257" s="180"/>
      <c r="V257" s="215"/>
      <c r="W257" s="213"/>
      <c r="X257" s="213"/>
      <c r="Y257" s="216"/>
      <c r="Z257" s="214"/>
      <c r="AA257" s="181"/>
      <c r="AB257" s="215"/>
      <c r="AC257" s="213"/>
      <c r="AD257" s="213"/>
      <c r="AE257" s="216"/>
      <c r="AF257" s="216"/>
      <c r="AG257" s="216"/>
      <c r="AH257" s="216"/>
      <c r="AI257" s="216"/>
      <c r="AJ257" s="216"/>
      <c r="AK257" s="216"/>
      <c r="AL257" s="216"/>
      <c r="AM257" s="216"/>
      <c r="AN257" s="216"/>
      <c r="AO257" s="216"/>
      <c r="AP257" s="216"/>
      <c r="AQ257" s="216"/>
      <c r="AR257" s="216"/>
      <c r="AS257" s="216"/>
      <c r="AT257" s="216"/>
      <c r="AU257" s="216"/>
      <c r="AV257" s="213"/>
      <c r="AW257" s="217"/>
      <c r="AX257" s="181"/>
      <c r="AY257" s="218" t="s">
        <v>700</v>
      </c>
      <c r="AZ257" s="180"/>
      <c r="BA257" s="218"/>
    </row>
    <row r="258" spans="2:53" ht="15.6" x14ac:dyDescent="0.3">
      <c r="B258" s="203" t="s">
        <v>701</v>
      </c>
      <c r="C258" s="211"/>
      <c r="D258" s="212" t="s">
        <v>213</v>
      </c>
      <c r="E258" s="212">
        <v>3</v>
      </c>
      <c r="F258" s="213"/>
      <c r="G258" s="213"/>
      <c r="H258" s="213"/>
      <c r="I258" s="213"/>
      <c r="J258" s="213"/>
      <c r="K258" s="213"/>
      <c r="L258" s="214"/>
      <c r="M258" s="202"/>
      <c r="N258" s="215"/>
      <c r="O258" s="213"/>
      <c r="P258" s="213"/>
      <c r="Q258" s="213"/>
      <c r="R258" s="213"/>
      <c r="S258" s="213"/>
      <c r="T258" s="214"/>
      <c r="U258" s="180"/>
      <c r="V258" s="215"/>
      <c r="W258" s="213"/>
      <c r="X258" s="213"/>
      <c r="Y258" s="216"/>
      <c r="Z258" s="214"/>
      <c r="AA258" s="181"/>
      <c r="AB258" s="215"/>
      <c r="AC258" s="213"/>
      <c r="AD258" s="213"/>
      <c r="AE258" s="216"/>
      <c r="AF258" s="216"/>
      <c r="AG258" s="216"/>
      <c r="AH258" s="216"/>
      <c r="AI258" s="216"/>
      <c r="AJ258" s="216"/>
      <c r="AK258" s="216"/>
      <c r="AL258" s="216"/>
      <c r="AM258" s="216"/>
      <c r="AN258" s="216"/>
      <c r="AO258" s="216"/>
      <c r="AP258" s="216"/>
      <c r="AQ258" s="216"/>
      <c r="AR258" s="216"/>
      <c r="AS258" s="216"/>
      <c r="AT258" s="216"/>
      <c r="AU258" s="216"/>
      <c r="AV258" s="213"/>
      <c r="AW258" s="217"/>
      <c r="AX258" s="181"/>
      <c r="AY258" s="218" t="s">
        <v>702</v>
      </c>
      <c r="AZ258" s="180"/>
      <c r="BA258" s="218"/>
    </row>
    <row r="259" spans="2:53" ht="15.6" x14ac:dyDescent="0.3">
      <c r="B259" s="203" t="s">
        <v>703</v>
      </c>
      <c r="C259" s="211"/>
      <c r="D259" s="212" t="s">
        <v>213</v>
      </c>
      <c r="E259" s="212">
        <v>3</v>
      </c>
      <c r="F259" s="213"/>
      <c r="G259" s="213"/>
      <c r="H259" s="213"/>
      <c r="I259" s="213"/>
      <c r="J259" s="213"/>
      <c r="K259" s="213"/>
      <c r="L259" s="214"/>
      <c r="M259" s="202"/>
      <c r="N259" s="215"/>
      <c r="O259" s="213"/>
      <c r="P259" s="213"/>
      <c r="Q259" s="213"/>
      <c r="R259" s="213"/>
      <c r="S259" s="213"/>
      <c r="T259" s="214"/>
      <c r="U259" s="180"/>
      <c r="V259" s="215"/>
      <c r="W259" s="213"/>
      <c r="X259" s="213"/>
      <c r="Y259" s="216"/>
      <c r="Z259" s="214"/>
      <c r="AA259" s="181"/>
      <c r="AB259" s="215"/>
      <c r="AC259" s="213"/>
      <c r="AD259" s="213"/>
      <c r="AE259" s="216"/>
      <c r="AF259" s="216"/>
      <c r="AG259" s="216"/>
      <c r="AH259" s="216"/>
      <c r="AI259" s="216"/>
      <c r="AJ259" s="216"/>
      <c r="AK259" s="216"/>
      <c r="AL259" s="216"/>
      <c r="AM259" s="216"/>
      <c r="AN259" s="216"/>
      <c r="AO259" s="216"/>
      <c r="AP259" s="216"/>
      <c r="AQ259" s="216"/>
      <c r="AR259" s="216"/>
      <c r="AS259" s="216"/>
      <c r="AT259" s="216"/>
      <c r="AU259" s="216"/>
      <c r="AV259" s="213"/>
      <c r="AW259" s="217"/>
      <c r="AX259" s="181"/>
      <c r="AY259" s="218" t="s">
        <v>704</v>
      </c>
      <c r="AZ259" s="180"/>
      <c r="BA259" s="218"/>
    </row>
    <row r="260" spans="2:53" ht="15.6" x14ac:dyDescent="0.3">
      <c r="B260" s="203" t="s">
        <v>705</v>
      </c>
      <c r="C260" s="211"/>
      <c r="D260" s="212" t="s">
        <v>213</v>
      </c>
      <c r="E260" s="212">
        <v>3</v>
      </c>
      <c r="F260" s="213"/>
      <c r="G260" s="213"/>
      <c r="H260" s="213"/>
      <c r="I260" s="213"/>
      <c r="J260" s="213"/>
      <c r="K260" s="213"/>
      <c r="L260" s="214"/>
      <c r="M260" s="202"/>
      <c r="N260" s="215"/>
      <c r="O260" s="213"/>
      <c r="P260" s="213"/>
      <c r="Q260" s="213"/>
      <c r="R260" s="213"/>
      <c r="S260" s="213"/>
      <c r="T260" s="214"/>
      <c r="U260" s="180"/>
      <c r="V260" s="215"/>
      <c r="W260" s="213"/>
      <c r="X260" s="213"/>
      <c r="Y260" s="216"/>
      <c r="Z260" s="214"/>
      <c r="AA260" s="181"/>
      <c r="AB260" s="215"/>
      <c r="AC260" s="213"/>
      <c r="AD260" s="213"/>
      <c r="AE260" s="216"/>
      <c r="AF260" s="216"/>
      <c r="AG260" s="216"/>
      <c r="AH260" s="216"/>
      <c r="AI260" s="216"/>
      <c r="AJ260" s="216"/>
      <c r="AK260" s="216"/>
      <c r="AL260" s="216"/>
      <c r="AM260" s="216"/>
      <c r="AN260" s="216"/>
      <c r="AO260" s="216"/>
      <c r="AP260" s="216"/>
      <c r="AQ260" s="216"/>
      <c r="AR260" s="216"/>
      <c r="AS260" s="216"/>
      <c r="AT260" s="216"/>
      <c r="AU260" s="216"/>
      <c r="AV260" s="213"/>
      <c r="AW260" s="217"/>
      <c r="AX260" s="181"/>
      <c r="AY260" s="218" t="s">
        <v>706</v>
      </c>
      <c r="AZ260" s="180"/>
      <c r="BA260" s="218"/>
    </row>
    <row r="261" spans="2:53" ht="15.6" x14ac:dyDescent="0.3">
      <c r="B261" s="203" t="s">
        <v>707</v>
      </c>
      <c r="C261" s="211"/>
      <c r="D261" s="212" t="s">
        <v>213</v>
      </c>
      <c r="E261" s="212">
        <v>3</v>
      </c>
      <c r="F261" s="213"/>
      <c r="G261" s="213"/>
      <c r="H261" s="213"/>
      <c r="I261" s="213"/>
      <c r="J261" s="213"/>
      <c r="K261" s="213"/>
      <c r="L261" s="214"/>
      <c r="M261" s="202"/>
      <c r="N261" s="215"/>
      <c r="O261" s="213"/>
      <c r="P261" s="213"/>
      <c r="Q261" s="213"/>
      <c r="R261" s="213"/>
      <c r="S261" s="213"/>
      <c r="T261" s="214"/>
      <c r="U261" s="180"/>
      <c r="V261" s="215"/>
      <c r="W261" s="213"/>
      <c r="X261" s="213"/>
      <c r="Y261" s="216"/>
      <c r="Z261" s="214"/>
      <c r="AA261" s="181"/>
      <c r="AB261" s="215"/>
      <c r="AC261" s="213"/>
      <c r="AD261" s="213"/>
      <c r="AE261" s="216"/>
      <c r="AF261" s="216"/>
      <c r="AG261" s="216"/>
      <c r="AH261" s="216"/>
      <c r="AI261" s="216"/>
      <c r="AJ261" s="216"/>
      <c r="AK261" s="216"/>
      <c r="AL261" s="216"/>
      <c r="AM261" s="216"/>
      <c r="AN261" s="216"/>
      <c r="AO261" s="216"/>
      <c r="AP261" s="216"/>
      <c r="AQ261" s="216"/>
      <c r="AR261" s="216"/>
      <c r="AS261" s="216"/>
      <c r="AT261" s="216"/>
      <c r="AU261" s="216"/>
      <c r="AV261" s="213"/>
      <c r="AW261" s="217"/>
      <c r="AX261" s="181"/>
      <c r="AY261" s="218" t="s">
        <v>708</v>
      </c>
      <c r="AZ261" s="180"/>
      <c r="BA261" s="218"/>
    </row>
    <row r="262" spans="2:53" ht="15.6" x14ac:dyDescent="0.3">
      <c r="B262" s="203" t="s">
        <v>709</v>
      </c>
      <c r="C262" s="211"/>
      <c r="D262" s="212" t="s">
        <v>213</v>
      </c>
      <c r="E262" s="212">
        <v>3</v>
      </c>
      <c r="F262" s="213"/>
      <c r="G262" s="213"/>
      <c r="H262" s="213"/>
      <c r="I262" s="213"/>
      <c r="J262" s="213"/>
      <c r="K262" s="213"/>
      <c r="L262" s="214"/>
      <c r="M262" s="202"/>
      <c r="N262" s="215"/>
      <c r="O262" s="213"/>
      <c r="P262" s="213"/>
      <c r="Q262" s="213"/>
      <c r="R262" s="213"/>
      <c r="S262" s="213"/>
      <c r="T262" s="214"/>
      <c r="U262" s="180"/>
      <c r="V262" s="215"/>
      <c r="W262" s="213"/>
      <c r="X262" s="213"/>
      <c r="Y262" s="216"/>
      <c r="Z262" s="214"/>
      <c r="AA262" s="181"/>
      <c r="AB262" s="215"/>
      <c r="AC262" s="213"/>
      <c r="AD262" s="213"/>
      <c r="AE262" s="216"/>
      <c r="AF262" s="216"/>
      <c r="AG262" s="216"/>
      <c r="AH262" s="216"/>
      <c r="AI262" s="216"/>
      <c r="AJ262" s="216"/>
      <c r="AK262" s="216"/>
      <c r="AL262" s="216"/>
      <c r="AM262" s="216"/>
      <c r="AN262" s="216"/>
      <c r="AO262" s="216"/>
      <c r="AP262" s="216"/>
      <c r="AQ262" s="216"/>
      <c r="AR262" s="216"/>
      <c r="AS262" s="216"/>
      <c r="AT262" s="216"/>
      <c r="AU262" s="216"/>
      <c r="AV262" s="213"/>
      <c r="AW262" s="217"/>
      <c r="AX262" s="181"/>
      <c r="AY262" s="218" t="s">
        <v>710</v>
      </c>
      <c r="AZ262" s="180"/>
      <c r="BA262" s="218"/>
    </row>
    <row r="263" spans="2:53" ht="15.6" x14ac:dyDescent="0.3">
      <c r="B263" s="203" t="s">
        <v>711</v>
      </c>
      <c r="C263" s="211"/>
      <c r="D263" s="212" t="s">
        <v>213</v>
      </c>
      <c r="E263" s="212">
        <v>3</v>
      </c>
      <c r="F263" s="213"/>
      <c r="G263" s="213"/>
      <c r="H263" s="213"/>
      <c r="I263" s="213"/>
      <c r="J263" s="213"/>
      <c r="K263" s="213"/>
      <c r="L263" s="214"/>
      <c r="M263" s="202"/>
      <c r="N263" s="215"/>
      <c r="O263" s="213"/>
      <c r="P263" s="213"/>
      <c r="Q263" s="213"/>
      <c r="R263" s="213"/>
      <c r="S263" s="213"/>
      <c r="T263" s="214"/>
      <c r="U263" s="180"/>
      <c r="V263" s="215"/>
      <c r="W263" s="213"/>
      <c r="X263" s="213"/>
      <c r="Y263" s="216"/>
      <c r="Z263" s="214"/>
      <c r="AA263" s="181"/>
      <c r="AB263" s="215"/>
      <c r="AC263" s="213"/>
      <c r="AD263" s="213"/>
      <c r="AE263" s="216"/>
      <c r="AF263" s="216"/>
      <c r="AG263" s="216"/>
      <c r="AH263" s="216"/>
      <c r="AI263" s="216"/>
      <c r="AJ263" s="216"/>
      <c r="AK263" s="216"/>
      <c r="AL263" s="216"/>
      <c r="AM263" s="216"/>
      <c r="AN263" s="216"/>
      <c r="AO263" s="216"/>
      <c r="AP263" s="216"/>
      <c r="AQ263" s="216"/>
      <c r="AR263" s="216"/>
      <c r="AS263" s="216"/>
      <c r="AT263" s="216"/>
      <c r="AU263" s="216"/>
      <c r="AV263" s="213"/>
      <c r="AW263" s="217"/>
      <c r="AX263" s="181"/>
      <c r="AY263" s="218" t="s">
        <v>712</v>
      </c>
      <c r="AZ263" s="180"/>
      <c r="BA263" s="218"/>
    </row>
    <row r="264" spans="2:53" ht="15.6" x14ac:dyDescent="0.3">
      <c r="B264" s="203" t="s">
        <v>713</v>
      </c>
      <c r="C264" s="211"/>
      <c r="D264" s="212" t="s">
        <v>213</v>
      </c>
      <c r="E264" s="212">
        <v>3</v>
      </c>
      <c r="F264" s="213"/>
      <c r="G264" s="213"/>
      <c r="H264" s="213"/>
      <c r="I264" s="213"/>
      <c r="J264" s="213"/>
      <c r="K264" s="213"/>
      <c r="L264" s="214"/>
      <c r="M264" s="202"/>
      <c r="N264" s="215"/>
      <c r="O264" s="213"/>
      <c r="P264" s="213"/>
      <c r="Q264" s="213"/>
      <c r="R264" s="213"/>
      <c r="S264" s="213"/>
      <c r="T264" s="214"/>
      <c r="U264" s="180"/>
      <c r="V264" s="215"/>
      <c r="W264" s="213"/>
      <c r="X264" s="213"/>
      <c r="Y264" s="216"/>
      <c r="Z264" s="214"/>
      <c r="AA264" s="181"/>
      <c r="AB264" s="215"/>
      <c r="AC264" s="213"/>
      <c r="AD264" s="213"/>
      <c r="AE264" s="216"/>
      <c r="AF264" s="216"/>
      <c r="AG264" s="216"/>
      <c r="AH264" s="216"/>
      <c r="AI264" s="216"/>
      <c r="AJ264" s="216"/>
      <c r="AK264" s="216"/>
      <c r="AL264" s="216"/>
      <c r="AM264" s="216"/>
      <c r="AN264" s="216"/>
      <c r="AO264" s="216"/>
      <c r="AP264" s="216"/>
      <c r="AQ264" s="216"/>
      <c r="AR264" s="216"/>
      <c r="AS264" s="216"/>
      <c r="AT264" s="216"/>
      <c r="AU264" s="216"/>
      <c r="AV264" s="213"/>
      <c r="AW264" s="217"/>
      <c r="AX264" s="181"/>
      <c r="AY264" s="218" t="s">
        <v>714</v>
      </c>
      <c r="AZ264" s="180"/>
      <c r="BA264" s="218"/>
    </row>
    <row r="265" spans="2:53" ht="15.6" x14ac:dyDescent="0.3">
      <c r="B265" s="203" t="s">
        <v>715</v>
      </c>
      <c r="C265" s="211"/>
      <c r="D265" s="212" t="s">
        <v>213</v>
      </c>
      <c r="E265" s="212">
        <v>3</v>
      </c>
      <c r="F265" s="213"/>
      <c r="G265" s="213"/>
      <c r="H265" s="213"/>
      <c r="I265" s="213"/>
      <c r="J265" s="213"/>
      <c r="K265" s="213"/>
      <c r="L265" s="214"/>
      <c r="M265" s="202"/>
      <c r="N265" s="215"/>
      <c r="O265" s="213"/>
      <c r="P265" s="213"/>
      <c r="Q265" s="213"/>
      <c r="R265" s="213"/>
      <c r="S265" s="213"/>
      <c r="T265" s="214"/>
      <c r="U265" s="180"/>
      <c r="V265" s="215"/>
      <c r="W265" s="213"/>
      <c r="X265" s="213"/>
      <c r="Y265" s="216"/>
      <c r="Z265" s="214"/>
      <c r="AA265" s="181"/>
      <c r="AB265" s="215"/>
      <c r="AC265" s="213"/>
      <c r="AD265" s="213"/>
      <c r="AE265" s="216"/>
      <c r="AF265" s="216"/>
      <c r="AG265" s="216"/>
      <c r="AH265" s="216"/>
      <c r="AI265" s="216"/>
      <c r="AJ265" s="216"/>
      <c r="AK265" s="216"/>
      <c r="AL265" s="216"/>
      <c r="AM265" s="216"/>
      <c r="AN265" s="216"/>
      <c r="AO265" s="216"/>
      <c r="AP265" s="216"/>
      <c r="AQ265" s="216"/>
      <c r="AR265" s="216"/>
      <c r="AS265" s="216"/>
      <c r="AT265" s="216"/>
      <c r="AU265" s="216"/>
      <c r="AV265" s="213"/>
      <c r="AW265" s="217"/>
      <c r="AX265" s="181"/>
      <c r="AY265" s="218" t="s">
        <v>716</v>
      </c>
      <c r="AZ265" s="180"/>
      <c r="BA265" s="218"/>
    </row>
    <row r="266" spans="2:53" ht="15.6" x14ac:dyDescent="0.3">
      <c r="B266" s="203" t="s">
        <v>717</v>
      </c>
      <c r="C266" s="211"/>
      <c r="D266" s="212" t="s">
        <v>213</v>
      </c>
      <c r="E266" s="212">
        <v>3</v>
      </c>
      <c r="F266" s="213"/>
      <c r="G266" s="213"/>
      <c r="H266" s="213"/>
      <c r="I266" s="213"/>
      <c r="J266" s="213"/>
      <c r="K266" s="213"/>
      <c r="L266" s="214"/>
      <c r="M266" s="202"/>
      <c r="N266" s="215"/>
      <c r="O266" s="213"/>
      <c r="P266" s="213"/>
      <c r="Q266" s="213"/>
      <c r="R266" s="213"/>
      <c r="S266" s="213"/>
      <c r="T266" s="214"/>
      <c r="U266" s="180"/>
      <c r="V266" s="215"/>
      <c r="W266" s="213"/>
      <c r="X266" s="213"/>
      <c r="Y266" s="216"/>
      <c r="Z266" s="214"/>
      <c r="AA266" s="181"/>
      <c r="AB266" s="215"/>
      <c r="AC266" s="213"/>
      <c r="AD266" s="213"/>
      <c r="AE266" s="216"/>
      <c r="AF266" s="216"/>
      <c r="AG266" s="216"/>
      <c r="AH266" s="216"/>
      <c r="AI266" s="216"/>
      <c r="AJ266" s="216"/>
      <c r="AK266" s="216"/>
      <c r="AL266" s="216"/>
      <c r="AM266" s="216"/>
      <c r="AN266" s="216"/>
      <c r="AO266" s="216"/>
      <c r="AP266" s="216"/>
      <c r="AQ266" s="216"/>
      <c r="AR266" s="216"/>
      <c r="AS266" s="216"/>
      <c r="AT266" s="216"/>
      <c r="AU266" s="216"/>
      <c r="AV266" s="213"/>
      <c r="AW266" s="217"/>
      <c r="AX266" s="181"/>
      <c r="AY266" s="218" t="s">
        <v>718</v>
      </c>
      <c r="AZ266" s="180"/>
      <c r="BA266" s="218"/>
    </row>
    <row r="267" spans="2:53" ht="15.6" x14ac:dyDescent="0.3">
      <c r="B267" s="203" t="s">
        <v>719</v>
      </c>
      <c r="C267" s="211"/>
      <c r="D267" s="212" t="s">
        <v>213</v>
      </c>
      <c r="E267" s="212">
        <v>3</v>
      </c>
      <c r="F267" s="213"/>
      <c r="G267" s="213"/>
      <c r="H267" s="213"/>
      <c r="I267" s="213"/>
      <c r="J267" s="213"/>
      <c r="K267" s="213"/>
      <c r="L267" s="214"/>
      <c r="M267" s="202"/>
      <c r="N267" s="215"/>
      <c r="O267" s="213"/>
      <c r="P267" s="213"/>
      <c r="Q267" s="213"/>
      <c r="R267" s="213"/>
      <c r="S267" s="213"/>
      <c r="T267" s="214"/>
      <c r="U267" s="180"/>
      <c r="V267" s="215"/>
      <c r="W267" s="213"/>
      <c r="X267" s="213"/>
      <c r="Y267" s="216"/>
      <c r="Z267" s="214"/>
      <c r="AA267" s="181"/>
      <c r="AB267" s="215"/>
      <c r="AC267" s="213"/>
      <c r="AD267" s="213"/>
      <c r="AE267" s="216"/>
      <c r="AF267" s="216"/>
      <c r="AG267" s="216"/>
      <c r="AH267" s="216"/>
      <c r="AI267" s="216"/>
      <c r="AJ267" s="216"/>
      <c r="AK267" s="216"/>
      <c r="AL267" s="216"/>
      <c r="AM267" s="216"/>
      <c r="AN267" s="216"/>
      <c r="AO267" s="216"/>
      <c r="AP267" s="216"/>
      <c r="AQ267" s="216"/>
      <c r="AR267" s="216"/>
      <c r="AS267" s="216"/>
      <c r="AT267" s="216"/>
      <c r="AU267" s="216"/>
      <c r="AV267" s="213"/>
      <c r="AW267" s="217"/>
      <c r="AX267" s="181"/>
      <c r="AY267" s="218" t="s">
        <v>720</v>
      </c>
      <c r="AZ267" s="180"/>
      <c r="BA267" s="218"/>
    </row>
    <row r="268" spans="2:53" ht="15.6" x14ac:dyDescent="0.3">
      <c r="B268" s="203" t="s">
        <v>721</v>
      </c>
      <c r="C268" s="211"/>
      <c r="D268" s="212" t="s">
        <v>213</v>
      </c>
      <c r="E268" s="212">
        <v>3</v>
      </c>
      <c r="F268" s="213"/>
      <c r="G268" s="213"/>
      <c r="H268" s="213"/>
      <c r="I268" s="213"/>
      <c r="J268" s="213"/>
      <c r="K268" s="213"/>
      <c r="L268" s="214"/>
      <c r="M268" s="202"/>
      <c r="N268" s="215"/>
      <c r="O268" s="213"/>
      <c r="P268" s="213"/>
      <c r="Q268" s="213"/>
      <c r="R268" s="213"/>
      <c r="S268" s="213"/>
      <c r="T268" s="214"/>
      <c r="U268" s="180"/>
      <c r="V268" s="215"/>
      <c r="W268" s="213"/>
      <c r="X268" s="213"/>
      <c r="Y268" s="216"/>
      <c r="Z268" s="214"/>
      <c r="AA268" s="181"/>
      <c r="AB268" s="215"/>
      <c r="AC268" s="213"/>
      <c r="AD268" s="213"/>
      <c r="AE268" s="216"/>
      <c r="AF268" s="216"/>
      <c r="AG268" s="216"/>
      <c r="AH268" s="216"/>
      <c r="AI268" s="216"/>
      <c r="AJ268" s="216"/>
      <c r="AK268" s="216"/>
      <c r="AL268" s="216"/>
      <c r="AM268" s="216"/>
      <c r="AN268" s="216"/>
      <c r="AO268" s="216"/>
      <c r="AP268" s="216"/>
      <c r="AQ268" s="216"/>
      <c r="AR268" s="216"/>
      <c r="AS268" s="216"/>
      <c r="AT268" s="216"/>
      <c r="AU268" s="216"/>
      <c r="AV268" s="213"/>
      <c r="AW268" s="217"/>
      <c r="AX268" s="181"/>
      <c r="AY268" s="218" t="s">
        <v>722</v>
      </c>
      <c r="AZ268" s="180"/>
      <c r="BA268" s="218"/>
    </row>
    <row r="269" spans="2:53" ht="15.6" x14ac:dyDescent="0.3">
      <c r="B269" s="203" t="s">
        <v>723</v>
      </c>
      <c r="C269" s="211"/>
      <c r="D269" s="212" t="s">
        <v>213</v>
      </c>
      <c r="E269" s="212">
        <v>3</v>
      </c>
      <c r="F269" s="213"/>
      <c r="G269" s="213"/>
      <c r="H269" s="213"/>
      <c r="I269" s="213"/>
      <c r="J269" s="213"/>
      <c r="K269" s="213"/>
      <c r="L269" s="214"/>
      <c r="M269" s="202"/>
      <c r="N269" s="215"/>
      <c r="O269" s="213"/>
      <c r="P269" s="213"/>
      <c r="Q269" s="213"/>
      <c r="R269" s="213"/>
      <c r="S269" s="213"/>
      <c r="T269" s="214"/>
      <c r="U269" s="180"/>
      <c r="V269" s="215"/>
      <c r="W269" s="213"/>
      <c r="X269" s="213"/>
      <c r="Y269" s="216"/>
      <c r="Z269" s="214"/>
      <c r="AA269" s="181"/>
      <c r="AB269" s="215"/>
      <c r="AC269" s="213"/>
      <c r="AD269" s="213"/>
      <c r="AE269" s="216"/>
      <c r="AF269" s="216"/>
      <c r="AG269" s="216"/>
      <c r="AH269" s="216"/>
      <c r="AI269" s="216"/>
      <c r="AJ269" s="216"/>
      <c r="AK269" s="216"/>
      <c r="AL269" s="216"/>
      <c r="AM269" s="216"/>
      <c r="AN269" s="216"/>
      <c r="AO269" s="216"/>
      <c r="AP269" s="216"/>
      <c r="AQ269" s="216"/>
      <c r="AR269" s="216"/>
      <c r="AS269" s="216"/>
      <c r="AT269" s="216"/>
      <c r="AU269" s="216"/>
      <c r="AV269" s="213"/>
      <c r="AW269" s="217"/>
      <c r="AX269" s="181"/>
      <c r="AY269" s="218" t="s">
        <v>724</v>
      </c>
      <c r="AZ269" s="180"/>
      <c r="BA269" s="218"/>
    </row>
    <row r="270" spans="2:53" ht="15.6" x14ac:dyDescent="0.3">
      <c r="B270" s="203" t="s">
        <v>725</v>
      </c>
      <c r="C270" s="211"/>
      <c r="D270" s="212" t="s">
        <v>213</v>
      </c>
      <c r="E270" s="212">
        <v>3</v>
      </c>
      <c r="F270" s="213"/>
      <c r="G270" s="213"/>
      <c r="H270" s="213"/>
      <c r="I270" s="213"/>
      <c r="J270" s="213"/>
      <c r="K270" s="213"/>
      <c r="L270" s="214"/>
      <c r="M270" s="202"/>
      <c r="N270" s="215"/>
      <c r="O270" s="213"/>
      <c r="P270" s="213"/>
      <c r="Q270" s="213"/>
      <c r="R270" s="213"/>
      <c r="S270" s="213"/>
      <c r="T270" s="214"/>
      <c r="U270" s="180"/>
      <c r="V270" s="215"/>
      <c r="W270" s="213"/>
      <c r="X270" s="213"/>
      <c r="Y270" s="216"/>
      <c r="Z270" s="214"/>
      <c r="AA270" s="181"/>
      <c r="AB270" s="215"/>
      <c r="AC270" s="213"/>
      <c r="AD270" s="213"/>
      <c r="AE270" s="216"/>
      <c r="AF270" s="216"/>
      <c r="AG270" s="216"/>
      <c r="AH270" s="216"/>
      <c r="AI270" s="216"/>
      <c r="AJ270" s="216"/>
      <c r="AK270" s="216"/>
      <c r="AL270" s="216"/>
      <c r="AM270" s="216"/>
      <c r="AN270" s="216"/>
      <c r="AO270" s="216"/>
      <c r="AP270" s="216"/>
      <c r="AQ270" s="216"/>
      <c r="AR270" s="216"/>
      <c r="AS270" s="216"/>
      <c r="AT270" s="216"/>
      <c r="AU270" s="216"/>
      <c r="AV270" s="213"/>
      <c r="AW270" s="217"/>
      <c r="AX270" s="181"/>
      <c r="AY270" s="218" t="s">
        <v>726</v>
      </c>
      <c r="AZ270" s="180"/>
      <c r="BA270" s="218"/>
    </row>
    <row r="271" spans="2:53" ht="15.6" x14ac:dyDescent="0.3">
      <c r="B271" s="203" t="s">
        <v>727</v>
      </c>
      <c r="C271" s="211"/>
      <c r="D271" s="212" t="s">
        <v>213</v>
      </c>
      <c r="E271" s="212">
        <v>3</v>
      </c>
      <c r="F271" s="213"/>
      <c r="G271" s="213"/>
      <c r="H271" s="213"/>
      <c r="I271" s="213"/>
      <c r="J271" s="213"/>
      <c r="K271" s="213"/>
      <c r="L271" s="214"/>
      <c r="M271" s="202"/>
      <c r="N271" s="215"/>
      <c r="O271" s="213"/>
      <c r="P271" s="213"/>
      <c r="Q271" s="213"/>
      <c r="R271" s="213"/>
      <c r="S271" s="213"/>
      <c r="T271" s="214"/>
      <c r="U271" s="180"/>
      <c r="V271" s="215"/>
      <c r="W271" s="213"/>
      <c r="X271" s="213"/>
      <c r="Y271" s="216"/>
      <c r="Z271" s="214"/>
      <c r="AA271" s="181"/>
      <c r="AB271" s="215"/>
      <c r="AC271" s="213"/>
      <c r="AD271" s="213"/>
      <c r="AE271" s="216"/>
      <c r="AF271" s="216"/>
      <c r="AG271" s="216"/>
      <c r="AH271" s="216"/>
      <c r="AI271" s="216"/>
      <c r="AJ271" s="216"/>
      <c r="AK271" s="216"/>
      <c r="AL271" s="216"/>
      <c r="AM271" s="216"/>
      <c r="AN271" s="216"/>
      <c r="AO271" s="216"/>
      <c r="AP271" s="216"/>
      <c r="AQ271" s="216"/>
      <c r="AR271" s="216"/>
      <c r="AS271" s="216"/>
      <c r="AT271" s="216"/>
      <c r="AU271" s="216"/>
      <c r="AV271" s="213"/>
      <c r="AW271" s="217"/>
      <c r="AX271" s="181"/>
      <c r="AY271" s="218" t="s">
        <v>728</v>
      </c>
      <c r="AZ271" s="180"/>
      <c r="BA271" s="218"/>
    </row>
    <row r="272" spans="2:53" ht="15.6" x14ac:dyDescent="0.3">
      <c r="B272" s="203" t="s">
        <v>729</v>
      </c>
      <c r="C272" s="211"/>
      <c r="D272" s="212" t="s">
        <v>213</v>
      </c>
      <c r="E272" s="212">
        <v>3</v>
      </c>
      <c r="F272" s="213"/>
      <c r="G272" s="213"/>
      <c r="H272" s="213"/>
      <c r="I272" s="213"/>
      <c r="J272" s="213"/>
      <c r="K272" s="213"/>
      <c r="L272" s="214"/>
      <c r="M272" s="202"/>
      <c r="N272" s="215"/>
      <c r="O272" s="213"/>
      <c r="P272" s="213"/>
      <c r="Q272" s="213"/>
      <c r="R272" s="213"/>
      <c r="S272" s="213"/>
      <c r="T272" s="214"/>
      <c r="U272" s="180"/>
      <c r="V272" s="215"/>
      <c r="W272" s="213"/>
      <c r="X272" s="213"/>
      <c r="Y272" s="216"/>
      <c r="Z272" s="214"/>
      <c r="AA272" s="181"/>
      <c r="AB272" s="215"/>
      <c r="AC272" s="213"/>
      <c r="AD272" s="213"/>
      <c r="AE272" s="216"/>
      <c r="AF272" s="216"/>
      <c r="AG272" s="216"/>
      <c r="AH272" s="216"/>
      <c r="AI272" s="216"/>
      <c r="AJ272" s="216"/>
      <c r="AK272" s="216"/>
      <c r="AL272" s="216"/>
      <c r="AM272" s="216"/>
      <c r="AN272" s="216"/>
      <c r="AO272" s="216"/>
      <c r="AP272" s="216"/>
      <c r="AQ272" s="216"/>
      <c r="AR272" s="216"/>
      <c r="AS272" s="216"/>
      <c r="AT272" s="216"/>
      <c r="AU272" s="216"/>
      <c r="AV272" s="213"/>
      <c r="AW272" s="217"/>
      <c r="AX272" s="181"/>
      <c r="AY272" s="218" t="s">
        <v>730</v>
      </c>
      <c r="AZ272" s="180"/>
      <c r="BA272" s="218"/>
    </row>
    <row r="273" spans="2:53" ht="15.6" x14ac:dyDescent="0.3">
      <c r="B273" s="203" t="s">
        <v>731</v>
      </c>
      <c r="C273" s="211"/>
      <c r="D273" s="212" t="s">
        <v>213</v>
      </c>
      <c r="E273" s="212">
        <v>3</v>
      </c>
      <c r="F273" s="213"/>
      <c r="G273" s="213"/>
      <c r="H273" s="213"/>
      <c r="I273" s="213"/>
      <c r="J273" s="213"/>
      <c r="K273" s="213"/>
      <c r="L273" s="214"/>
      <c r="M273" s="202"/>
      <c r="N273" s="215"/>
      <c r="O273" s="213"/>
      <c r="P273" s="213"/>
      <c r="Q273" s="213"/>
      <c r="R273" s="213"/>
      <c r="S273" s="213"/>
      <c r="T273" s="214"/>
      <c r="U273" s="180"/>
      <c r="V273" s="215"/>
      <c r="W273" s="213"/>
      <c r="X273" s="213"/>
      <c r="Y273" s="216"/>
      <c r="Z273" s="214"/>
      <c r="AA273" s="181"/>
      <c r="AB273" s="215"/>
      <c r="AC273" s="213"/>
      <c r="AD273" s="213"/>
      <c r="AE273" s="216"/>
      <c r="AF273" s="216"/>
      <c r="AG273" s="216"/>
      <c r="AH273" s="216"/>
      <c r="AI273" s="216"/>
      <c r="AJ273" s="216"/>
      <c r="AK273" s="216"/>
      <c r="AL273" s="216"/>
      <c r="AM273" s="216"/>
      <c r="AN273" s="216"/>
      <c r="AO273" s="216"/>
      <c r="AP273" s="216"/>
      <c r="AQ273" s="216"/>
      <c r="AR273" s="216"/>
      <c r="AS273" s="216"/>
      <c r="AT273" s="216"/>
      <c r="AU273" s="216"/>
      <c r="AV273" s="213"/>
      <c r="AW273" s="217"/>
      <c r="AX273" s="181"/>
      <c r="AY273" s="218" t="s">
        <v>732</v>
      </c>
      <c r="AZ273" s="180"/>
      <c r="BA273" s="218"/>
    </row>
    <row r="274" spans="2:53" ht="15.6" x14ac:dyDescent="0.3">
      <c r="B274" s="203" t="s">
        <v>733</v>
      </c>
      <c r="C274" s="211"/>
      <c r="D274" s="212" t="s">
        <v>213</v>
      </c>
      <c r="E274" s="212">
        <v>3</v>
      </c>
      <c r="F274" s="213"/>
      <c r="G274" s="213"/>
      <c r="H274" s="213"/>
      <c r="I274" s="213"/>
      <c r="J274" s="213"/>
      <c r="K274" s="213"/>
      <c r="L274" s="214"/>
      <c r="M274" s="202"/>
      <c r="N274" s="215"/>
      <c r="O274" s="213"/>
      <c r="P274" s="213"/>
      <c r="Q274" s="213"/>
      <c r="R274" s="213"/>
      <c r="S274" s="213"/>
      <c r="T274" s="214"/>
      <c r="U274" s="180"/>
      <c r="V274" s="215"/>
      <c r="W274" s="213"/>
      <c r="X274" s="213"/>
      <c r="Y274" s="216"/>
      <c r="Z274" s="214"/>
      <c r="AA274" s="181"/>
      <c r="AB274" s="215"/>
      <c r="AC274" s="213"/>
      <c r="AD274" s="213"/>
      <c r="AE274" s="216"/>
      <c r="AF274" s="216"/>
      <c r="AG274" s="216"/>
      <c r="AH274" s="216"/>
      <c r="AI274" s="216"/>
      <c r="AJ274" s="216"/>
      <c r="AK274" s="216"/>
      <c r="AL274" s="216"/>
      <c r="AM274" s="216"/>
      <c r="AN274" s="216"/>
      <c r="AO274" s="216"/>
      <c r="AP274" s="216"/>
      <c r="AQ274" s="216"/>
      <c r="AR274" s="216"/>
      <c r="AS274" s="216"/>
      <c r="AT274" s="216"/>
      <c r="AU274" s="216"/>
      <c r="AV274" s="213"/>
      <c r="AW274" s="217"/>
      <c r="AX274" s="181"/>
      <c r="AY274" s="218" t="s">
        <v>734</v>
      </c>
      <c r="AZ274" s="180"/>
      <c r="BA274" s="218"/>
    </row>
    <row r="275" spans="2:53" ht="15.6" x14ac:dyDescent="0.3">
      <c r="B275" s="203" t="s">
        <v>735</v>
      </c>
      <c r="C275" s="211"/>
      <c r="D275" s="212" t="s">
        <v>213</v>
      </c>
      <c r="E275" s="212">
        <v>3</v>
      </c>
      <c r="F275" s="213"/>
      <c r="G275" s="213"/>
      <c r="H275" s="213"/>
      <c r="I275" s="213"/>
      <c r="J275" s="213"/>
      <c r="K275" s="213"/>
      <c r="L275" s="214"/>
      <c r="M275" s="202"/>
      <c r="N275" s="215"/>
      <c r="O275" s="213"/>
      <c r="P275" s="213"/>
      <c r="Q275" s="213"/>
      <c r="R275" s="213"/>
      <c r="S275" s="213"/>
      <c r="T275" s="214"/>
      <c r="U275" s="180"/>
      <c r="V275" s="215"/>
      <c r="W275" s="213"/>
      <c r="X275" s="213"/>
      <c r="Y275" s="216"/>
      <c r="Z275" s="214"/>
      <c r="AA275" s="181"/>
      <c r="AB275" s="215"/>
      <c r="AC275" s="213"/>
      <c r="AD275" s="213"/>
      <c r="AE275" s="216"/>
      <c r="AF275" s="216"/>
      <c r="AG275" s="216"/>
      <c r="AH275" s="216"/>
      <c r="AI275" s="216"/>
      <c r="AJ275" s="216"/>
      <c r="AK275" s="216"/>
      <c r="AL275" s="216"/>
      <c r="AM275" s="216"/>
      <c r="AN275" s="216"/>
      <c r="AO275" s="216"/>
      <c r="AP275" s="216"/>
      <c r="AQ275" s="216"/>
      <c r="AR275" s="216"/>
      <c r="AS275" s="216"/>
      <c r="AT275" s="216"/>
      <c r="AU275" s="216"/>
      <c r="AV275" s="213"/>
      <c r="AW275" s="217"/>
      <c r="AX275" s="181"/>
      <c r="AY275" s="218" t="s">
        <v>736</v>
      </c>
      <c r="AZ275" s="180"/>
      <c r="BA275" s="218"/>
    </row>
    <row r="276" spans="2:53" ht="15.6" x14ac:dyDescent="0.3">
      <c r="B276" s="203" t="s">
        <v>737</v>
      </c>
      <c r="C276" s="211"/>
      <c r="D276" s="212" t="s">
        <v>213</v>
      </c>
      <c r="E276" s="212">
        <v>3</v>
      </c>
      <c r="F276" s="213"/>
      <c r="G276" s="213"/>
      <c r="H276" s="213"/>
      <c r="I276" s="213"/>
      <c r="J276" s="213"/>
      <c r="K276" s="213"/>
      <c r="L276" s="214"/>
      <c r="M276" s="202"/>
      <c r="N276" s="215"/>
      <c r="O276" s="213"/>
      <c r="P276" s="213"/>
      <c r="Q276" s="213"/>
      <c r="R276" s="213"/>
      <c r="S276" s="213"/>
      <c r="T276" s="214"/>
      <c r="U276" s="180"/>
      <c r="V276" s="215"/>
      <c r="W276" s="213"/>
      <c r="X276" s="213"/>
      <c r="Y276" s="216"/>
      <c r="Z276" s="214"/>
      <c r="AA276" s="181"/>
      <c r="AB276" s="215"/>
      <c r="AC276" s="213"/>
      <c r="AD276" s="213"/>
      <c r="AE276" s="216"/>
      <c r="AF276" s="216"/>
      <c r="AG276" s="216"/>
      <c r="AH276" s="216"/>
      <c r="AI276" s="216"/>
      <c r="AJ276" s="216"/>
      <c r="AK276" s="216"/>
      <c r="AL276" s="216"/>
      <c r="AM276" s="216"/>
      <c r="AN276" s="216"/>
      <c r="AO276" s="216"/>
      <c r="AP276" s="216"/>
      <c r="AQ276" s="216"/>
      <c r="AR276" s="216"/>
      <c r="AS276" s="216"/>
      <c r="AT276" s="216"/>
      <c r="AU276" s="216"/>
      <c r="AV276" s="213"/>
      <c r="AW276" s="217"/>
      <c r="AX276" s="181"/>
      <c r="AY276" s="218" t="s">
        <v>738</v>
      </c>
      <c r="AZ276" s="180"/>
      <c r="BA276" s="218"/>
    </row>
    <row r="277" spans="2:53" ht="15.6" x14ac:dyDescent="0.3">
      <c r="B277" s="203" t="s">
        <v>739</v>
      </c>
      <c r="C277" s="211"/>
      <c r="D277" s="212" t="s">
        <v>213</v>
      </c>
      <c r="E277" s="212">
        <v>3</v>
      </c>
      <c r="F277" s="213"/>
      <c r="G277" s="213"/>
      <c r="H277" s="213"/>
      <c r="I277" s="213"/>
      <c r="J277" s="213"/>
      <c r="K277" s="213"/>
      <c r="L277" s="214"/>
      <c r="M277" s="202"/>
      <c r="N277" s="215"/>
      <c r="O277" s="213"/>
      <c r="P277" s="213"/>
      <c r="Q277" s="213"/>
      <c r="R277" s="213"/>
      <c r="S277" s="213"/>
      <c r="T277" s="214"/>
      <c r="U277" s="180"/>
      <c r="V277" s="215"/>
      <c r="W277" s="213"/>
      <c r="X277" s="213"/>
      <c r="Y277" s="216"/>
      <c r="Z277" s="214"/>
      <c r="AA277" s="181"/>
      <c r="AB277" s="215"/>
      <c r="AC277" s="213"/>
      <c r="AD277" s="213"/>
      <c r="AE277" s="216"/>
      <c r="AF277" s="216"/>
      <c r="AG277" s="216"/>
      <c r="AH277" s="216"/>
      <c r="AI277" s="216"/>
      <c r="AJ277" s="216"/>
      <c r="AK277" s="216"/>
      <c r="AL277" s="216"/>
      <c r="AM277" s="216"/>
      <c r="AN277" s="216"/>
      <c r="AO277" s="216"/>
      <c r="AP277" s="216"/>
      <c r="AQ277" s="216"/>
      <c r="AR277" s="216"/>
      <c r="AS277" s="216"/>
      <c r="AT277" s="216"/>
      <c r="AU277" s="216"/>
      <c r="AV277" s="213"/>
      <c r="AW277" s="217"/>
      <c r="AX277" s="181"/>
      <c r="AY277" s="218" t="s">
        <v>740</v>
      </c>
      <c r="AZ277" s="180"/>
      <c r="BA277" s="218"/>
    </row>
    <row r="278" spans="2:53" ht="15.6" x14ac:dyDescent="0.3">
      <c r="B278" s="203" t="s">
        <v>741</v>
      </c>
      <c r="C278" s="211"/>
      <c r="D278" s="212" t="s">
        <v>213</v>
      </c>
      <c r="E278" s="212">
        <v>3</v>
      </c>
      <c r="F278" s="213"/>
      <c r="G278" s="213"/>
      <c r="H278" s="213"/>
      <c r="I278" s="213"/>
      <c r="J278" s="213"/>
      <c r="K278" s="213"/>
      <c r="L278" s="214"/>
      <c r="M278" s="202"/>
      <c r="N278" s="215"/>
      <c r="O278" s="213"/>
      <c r="P278" s="213"/>
      <c r="Q278" s="213"/>
      <c r="R278" s="213"/>
      <c r="S278" s="213"/>
      <c r="T278" s="214"/>
      <c r="U278" s="180"/>
      <c r="V278" s="215"/>
      <c r="W278" s="213"/>
      <c r="X278" s="213"/>
      <c r="Y278" s="216"/>
      <c r="Z278" s="214"/>
      <c r="AA278" s="181"/>
      <c r="AB278" s="215"/>
      <c r="AC278" s="213"/>
      <c r="AD278" s="213"/>
      <c r="AE278" s="216"/>
      <c r="AF278" s="216"/>
      <c r="AG278" s="216"/>
      <c r="AH278" s="216"/>
      <c r="AI278" s="216"/>
      <c r="AJ278" s="216"/>
      <c r="AK278" s="216"/>
      <c r="AL278" s="216"/>
      <c r="AM278" s="216"/>
      <c r="AN278" s="216"/>
      <c r="AO278" s="216"/>
      <c r="AP278" s="216"/>
      <c r="AQ278" s="216"/>
      <c r="AR278" s="216"/>
      <c r="AS278" s="216"/>
      <c r="AT278" s="216"/>
      <c r="AU278" s="216"/>
      <c r="AV278" s="213"/>
      <c r="AW278" s="217"/>
      <c r="AX278" s="181"/>
      <c r="AY278" s="218" t="s">
        <v>742</v>
      </c>
      <c r="AZ278" s="180"/>
      <c r="BA278" s="218"/>
    </row>
    <row r="279" spans="2:53" ht="15.6" x14ac:dyDescent="0.3">
      <c r="B279" s="203" t="s">
        <v>743</v>
      </c>
      <c r="C279" s="211"/>
      <c r="D279" s="212" t="s">
        <v>213</v>
      </c>
      <c r="E279" s="212">
        <v>3</v>
      </c>
      <c r="F279" s="213"/>
      <c r="G279" s="213"/>
      <c r="H279" s="213"/>
      <c r="I279" s="213"/>
      <c r="J279" s="213"/>
      <c r="K279" s="213"/>
      <c r="L279" s="214"/>
      <c r="M279" s="202"/>
      <c r="N279" s="215"/>
      <c r="O279" s="213"/>
      <c r="P279" s="213"/>
      <c r="Q279" s="213"/>
      <c r="R279" s="213"/>
      <c r="S279" s="213"/>
      <c r="T279" s="214"/>
      <c r="U279" s="180"/>
      <c r="V279" s="215"/>
      <c r="W279" s="213"/>
      <c r="X279" s="213"/>
      <c r="Y279" s="216"/>
      <c r="Z279" s="214"/>
      <c r="AA279" s="181"/>
      <c r="AB279" s="215"/>
      <c r="AC279" s="213"/>
      <c r="AD279" s="213"/>
      <c r="AE279" s="216"/>
      <c r="AF279" s="216"/>
      <c r="AG279" s="216"/>
      <c r="AH279" s="216"/>
      <c r="AI279" s="216"/>
      <c r="AJ279" s="216"/>
      <c r="AK279" s="216"/>
      <c r="AL279" s="216"/>
      <c r="AM279" s="216"/>
      <c r="AN279" s="216"/>
      <c r="AO279" s="216"/>
      <c r="AP279" s="216"/>
      <c r="AQ279" s="216"/>
      <c r="AR279" s="216"/>
      <c r="AS279" s="216"/>
      <c r="AT279" s="216"/>
      <c r="AU279" s="216"/>
      <c r="AV279" s="213"/>
      <c r="AW279" s="217"/>
      <c r="AX279" s="181"/>
      <c r="AY279" s="218" t="s">
        <v>744</v>
      </c>
      <c r="AZ279" s="180"/>
      <c r="BA279" s="218"/>
    </row>
    <row r="280" spans="2:53" ht="15.6" x14ac:dyDescent="0.3">
      <c r="B280" s="203" t="s">
        <v>745</v>
      </c>
      <c r="C280" s="211"/>
      <c r="D280" s="212" t="s">
        <v>213</v>
      </c>
      <c r="E280" s="212">
        <v>3</v>
      </c>
      <c r="F280" s="213"/>
      <c r="G280" s="213"/>
      <c r="H280" s="213"/>
      <c r="I280" s="213"/>
      <c r="J280" s="213"/>
      <c r="K280" s="213"/>
      <c r="L280" s="214"/>
      <c r="M280" s="202"/>
      <c r="N280" s="215"/>
      <c r="O280" s="213"/>
      <c r="P280" s="213"/>
      <c r="Q280" s="213"/>
      <c r="R280" s="213"/>
      <c r="S280" s="213"/>
      <c r="T280" s="214"/>
      <c r="U280" s="180"/>
      <c r="V280" s="215"/>
      <c r="W280" s="213"/>
      <c r="X280" s="213"/>
      <c r="Y280" s="216"/>
      <c r="Z280" s="214"/>
      <c r="AA280" s="181"/>
      <c r="AB280" s="215"/>
      <c r="AC280" s="213"/>
      <c r="AD280" s="213"/>
      <c r="AE280" s="216"/>
      <c r="AF280" s="216"/>
      <c r="AG280" s="216"/>
      <c r="AH280" s="216"/>
      <c r="AI280" s="216"/>
      <c r="AJ280" s="216"/>
      <c r="AK280" s="216"/>
      <c r="AL280" s="216"/>
      <c r="AM280" s="216"/>
      <c r="AN280" s="216"/>
      <c r="AO280" s="216"/>
      <c r="AP280" s="216"/>
      <c r="AQ280" s="216"/>
      <c r="AR280" s="216"/>
      <c r="AS280" s="216"/>
      <c r="AT280" s="216"/>
      <c r="AU280" s="216"/>
      <c r="AV280" s="213"/>
      <c r="AW280" s="217"/>
      <c r="AX280" s="181"/>
      <c r="AY280" s="218" t="s">
        <v>746</v>
      </c>
      <c r="AZ280" s="180"/>
      <c r="BA280" s="218"/>
    </row>
    <row r="281" spans="2:53" ht="15.6" x14ac:dyDescent="0.3">
      <c r="B281" s="203" t="s">
        <v>747</v>
      </c>
      <c r="C281" s="211"/>
      <c r="D281" s="212" t="s">
        <v>213</v>
      </c>
      <c r="E281" s="212">
        <v>3</v>
      </c>
      <c r="F281" s="213"/>
      <c r="G281" s="213"/>
      <c r="H281" s="213"/>
      <c r="I281" s="213"/>
      <c r="J281" s="213"/>
      <c r="K281" s="213"/>
      <c r="L281" s="214"/>
      <c r="M281" s="202"/>
      <c r="N281" s="215"/>
      <c r="O281" s="213"/>
      <c r="P281" s="213"/>
      <c r="Q281" s="213"/>
      <c r="R281" s="213"/>
      <c r="S281" s="213"/>
      <c r="T281" s="214"/>
      <c r="U281" s="180"/>
      <c r="V281" s="215"/>
      <c r="W281" s="213"/>
      <c r="X281" s="213"/>
      <c r="Y281" s="216"/>
      <c r="Z281" s="214"/>
      <c r="AA281" s="181"/>
      <c r="AB281" s="215"/>
      <c r="AC281" s="213"/>
      <c r="AD281" s="213"/>
      <c r="AE281" s="216"/>
      <c r="AF281" s="216"/>
      <c r="AG281" s="216"/>
      <c r="AH281" s="216"/>
      <c r="AI281" s="216"/>
      <c r="AJ281" s="216"/>
      <c r="AK281" s="216"/>
      <c r="AL281" s="216"/>
      <c r="AM281" s="216"/>
      <c r="AN281" s="216"/>
      <c r="AO281" s="216"/>
      <c r="AP281" s="216"/>
      <c r="AQ281" s="216"/>
      <c r="AR281" s="216"/>
      <c r="AS281" s="216"/>
      <c r="AT281" s="216"/>
      <c r="AU281" s="216"/>
      <c r="AV281" s="213"/>
      <c r="AW281" s="217"/>
      <c r="AX281" s="181"/>
      <c r="AY281" s="218" t="s">
        <v>748</v>
      </c>
      <c r="AZ281" s="180"/>
      <c r="BA281" s="218"/>
    </row>
    <row r="282" spans="2:53" ht="15.6" x14ac:dyDescent="0.3">
      <c r="B282" s="203" t="s">
        <v>749</v>
      </c>
      <c r="C282" s="211"/>
      <c r="D282" s="212" t="s">
        <v>213</v>
      </c>
      <c r="E282" s="212">
        <v>3</v>
      </c>
      <c r="F282" s="213"/>
      <c r="G282" s="213"/>
      <c r="H282" s="213"/>
      <c r="I282" s="213"/>
      <c r="J282" s="213"/>
      <c r="K282" s="213"/>
      <c r="L282" s="214"/>
      <c r="M282" s="202"/>
      <c r="N282" s="215"/>
      <c r="O282" s="213"/>
      <c r="P282" s="213"/>
      <c r="Q282" s="213"/>
      <c r="R282" s="213"/>
      <c r="S282" s="213"/>
      <c r="T282" s="214"/>
      <c r="U282" s="180"/>
      <c r="V282" s="215"/>
      <c r="W282" s="213"/>
      <c r="X282" s="213"/>
      <c r="Y282" s="216"/>
      <c r="Z282" s="214"/>
      <c r="AA282" s="181"/>
      <c r="AB282" s="215"/>
      <c r="AC282" s="213"/>
      <c r="AD282" s="213"/>
      <c r="AE282" s="216"/>
      <c r="AF282" s="216"/>
      <c r="AG282" s="216"/>
      <c r="AH282" s="216"/>
      <c r="AI282" s="216"/>
      <c r="AJ282" s="216"/>
      <c r="AK282" s="216"/>
      <c r="AL282" s="216"/>
      <c r="AM282" s="216"/>
      <c r="AN282" s="216"/>
      <c r="AO282" s="216"/>
      <c r="AP282" s="216"/>
      <c r="AQ282" s="216"/>
      <c r="AR282" s="216"/>
      <c r="AS282" s="216"/>
      <c r="AT282" s="216"/>
      <c r="AU282" s="216"/>
      <c r="AV282" s="213"/>
      <c r="AW282" s="217"/>
      <c r="AX282" s="181"/>
      <c r="AY282" s="218" t="s">
        <v>750</v>
      </c>
      <c r="AZ282" s="180"/>
      <c r="BA282" s="218"/>
    </row>
    <row r="283" spans="2:53" ht="15.6" x14ac:dyDescent="0.3">
      <c r="B283" s="203" t="s">
        <v>751</v>
      </c>
      <c r="C283" s="211"/>
      <c r="D283" s="212" t="s">
        <v>213</v>
      </c>
      <c r="E283" s="212">
        <v>3</v>
      </c>
      <c r="F283" s="213"/>
      <c r="G283" s="213"/>
      <c r="H283" s="213"/>
      <c r="I283" s="213"/>
      <c r="J283" s="213"/>
      <c r="K283" s="213"/>
      <c r="L283" s="214"/>
      <c r="M283" s="202"/>
      <c r="N283" s="215"/>
      <c r="O283" s="213"/>
      <c r="P283" s="213"/>
      <c r="Q283" s="213"/>
      <c r="R283" s="213"/>
      <c r="S283" s="213"/>
      <c r="T283" s="214"/>
      <c r="U283" s="180"/>
      <c r="V283" s="215"/>
      <c r="W283" s="213"/>
      <c r="X283" s="213"/>
      <c r="Y283" s="216"/>
      <c r="Z283" s="214"/>
      <c r="AA283" s="181"/>
      <c r="AB283" s="215"/>
      <c r="AC283" s="213"/>
      <c r="AD283" s="213"/>
      <c r="AE283" s="216"/>
      <c r="AF283" s="216"/>
      <c r="AG283" s="216"/>
      <c r="AH283" s="216"/>
      <c r="AI283" s="216"/>
      <c r="AJ283" s="216"/>
      <c r="AK283" s="216"/>
      <c r="AL283" s="216"/>
      <c r="AM283" s="216"/>
      <c r="AN283" s="216"/>
      <c r="AO283" s="216"/>
      <c r="AP283" s="216"/>
      <c r="AQ283" s="216"/>
      <c r="AR283" s="216"/>
      <c r="AS283" s="216"/>
      <c r="AT283" s="216"/>
      <c r="AU283" s="216"/>
      <c r="AV283" s="213"/>
      <c r="AW283" s="217"/>
      <c r="AX283" s="181"/>
      <c r="AY283" s="218" t="s">
        <v>752</v>
      </c>
      <c r="AZ283" s="180"/>
      <c r="BA283" s="218"/>
    </row>
    <row r="284" spans="2:53" ht="15.6" x14ac:dyDescent="0.3">
      <c r="B284" s="203" t="s">
        <v>753</v>
      </c>
      <c r="C284" s="211"/>
      <c r="D284" s="212" t="s">
        <v>213</v>
      </c>
      <c r="E284" s="212">
        <v>3</v>
      </c>
      <c r="F284" s="213"/>
      <c r="G284" s="213"/>
      <c r="H284" s="213"/>
      <c r="I284" s="213"/>
      <c r="J284" s="213"/>
      <c r="K284" s="213"/>
      <c r="L284" s="214"/>
      <c r="M284" s="202"/>
      <c r="N284" s="215"/>
      <c r="O284" s="213"/>
      <c r="P284" s="213"/>
      <c r="Q284" s="213"/>
      <c r="R284" s="213"/>
      <c r="S284" s="213"/>
      <c r="T284" s="214"/>
      <c r="U284" s="180"/>
      <c r="V284" s="215"/>
      <c r="W284" s="213"/>
      <c r="X284" s="213"/>
      <c r="Y284" s="216"/>
      <c r="Z284" s="214"/>
      <c r="AA284" s="181"/>
      <c r="AB284" s="215"/>
      <c r="AC284" s="213"/>
      <c r="AD284" s="213"/>
      <c r="AE284" s="216"/>
      <c r="AF284" s="216"/>
      <c r="AG284" s="216"/>
      <c r="AH284" s="216"/>
      <c r="AI284" s="216"/>
      <c r="AJ284" s="216"/>
      <c r="AK284" s="216"/>
      <c r="AL284" s="216"/>
      <c r="AM284" s="216"/>
      <c r="AN284" s="216"/>
      <c r="AO284" s="216"/>
      <c r="AP284" s="216"/>
      <c r="AQ284" s="216"/>
      <c r="AR284" s="216"/>
      <c r="AS284" s="216"/>
      <c r="AT284" s="216"/>
      <c r="AU284" s="216"/>
      <c r="AV284" s="213"/>
      <c r="AW284" s="217"/>
      <c r="AX284" s="181"/>
      <c r="AY284" s="218" t="s">
        <v>754</v>
      </c>
      <c r="AZ284" s="180"/>
      <c r="BA284" s="218"/>
    </row>
    <row r="285" spans="2:53" ht="15.6" x14ac:dyDescent="0.3">
      <c r="B285" s="203" t="s">
        <v>755</v>
      </c>
      <c r="C285" s="211"/>
      <c r="D285" s="212" t="s">
        <v>213</v>
      </c>
      <c r="E285" s="212">
        <v>3</v>
      </c>
      <c r="F285" s="213"/>
      <c r="G285" s="213"/>
      <c r="H285" s="213"/>
      <c r="I285" s="213"/>
      <c r="J285" s="213"/>
      <c r="K285" s="213"/>
      <c r="L285" s="214"/>
      <c r="M285" s="202"/>
      <c r="N285" s="215"/>
      <c r="O285" s="213"/>
      <c r="P285" s="213"/>
      <c r="Q285" s="213"/>
      <c r="R285" s="213"/>
      <c r="S285" s="213"/>
      <c r="T285" s="214"/>
      <c r="U285" s="180"/>
      <c r="V285" s="215"/>
      <c r="W285" s="213"/>
      <c r="X285" s="213"/>
      <c r="Y285" s="216"/>
      <c r="Z285" s="214"/>
      <c r="AA285" s="181"/>
      <c r="AB285" s="215"/>
      <c r="AC285" s="213"/>
      <c r="AD285" s="213"/>
      <c r="AE285" s="216"/>
      <c r="AF285" s="216"/>
      <c r="AG285" s="216"/>
      <c r="AH285" s="216"/>
      <c r="AI285" s="216"/>
      <c r="AJ285" s="216"/>
      <c r="AK285" s="216"/>
      <c r="AL285" s="216"/>
      <c r="AM285" s="216"/>
      <c r="AN285" s="216"/>
      <c r="AO285" s="216"/>
      <c r="AP285" s="216"/>
      <c r="AQ285" s="216"/>
      <c r="AR285" s="216"/>
      <c r="AS285" s="216"/>
      <c r="AT285" s="216"/>
      <c r="AU285" s="216"/>
      <c r="AV285" s="213"/>
      <c r="AW285" s="217"/>
      <c r="AX285" s="181"/>
      <c r="AY285" s="218" t="s">
        <v>756</v>
      </c>
      <c r="AZ285" s="180"/>
      <c r="BA285" s="218"/>
    </row>
    <row r="286" spans="2:53" ht="15.6" x14ac:dyDescent="0.3">
      <c r="B286" s="203" t="s">
        <v>757</v>
      </c>
      <c r="C286" s="211"/>
      <c r="D286" s="212" t="s">
        <v>213</v>
      </c>
      <c r="E286" s="212">
        <v>3</v>
      </c>
      <c r="F286" s="213"/>
      <c r="G286" s="213"/>
      <c r="H286" s="213"/>
      <c r="I286" s="213"/>
      <c r="J286" s="213"/>
      <c r="K286" s="213"/>
      <c r="L286" s="214"/>
      <c r="M286" s="202"/>
      <c r="N286" s="215"/>
      <c r="O286" s="213"/>
      <c r="P286" s="213"/>
      <c r="Q286" s="213"/>
      <c r="R286" s="213"/>
      <c r="S286" s="213"/>
      <c r="T286" s="214"/>
      <c r="U286" s="180"/>
      <c r="V286" s="215"/>
      <c r="W286" s="213"/>
      <c r="X286" s="213"/>
      <c r="Y286" s="216"/>
      <c r="Z286" s="214"/>
      <c r="AA286" s="181"/>
      <c r="AB286" s="215"/>
      <c r="AC286" s="213"/>
      <c r="AD286" s="213"/>
      <c r="AE286" s="216"/>
      <c r="AF286" s="216"/>
      <c r="AG286" s="216"/>
      <c r="AH286" s="216"/>
      <c r="AI286" s="216"/>
      <c r="AJ286" s="216"/>
      <c r="AK286" s="216"/>
      <c r="AL286" s="216"/>
      <c r="AM286" s="216"/>
      <c r="AN286" s="216"/>
      <c r="AO286" s="216"/>
      <c r="AP286" s="216"/>
      <c r="AQ286" s="216"/>
      <c r="AR286" s="216"/>
      <c r="AS286" s="216"/>
      <c r="AT286" s="216"/>
      <c r="AU286" s="216"/>
      <c r="AV286" s="213"/>
      <c r="AW286" s="217"/>
      <c r="AX286" s="181"/>
      <c r="AY286" s="218" t="s">
        <v>758</v>
      </c>
      <c r="AZ286" s="180"/>
      <c r="BA286" s="218"/>
    </row>
    <row r="287" spans="2:53" ht="15.6" x14ac:dyDescent="0.3">
      <c r="B287" s="203" t="s">
        <v>759</v>
      </c>
      <c r="C287" s="211"/>
      <c r="D287" s="212" t="s">
        <v>213</v>
      </c>
      <c r="E287" s="212">
        <v>3</v>
      </c>
      <c r="F287" s="213"/>
      <c r="G287" s="213"/>
      <c r="H287" s="213"/>
      <c r="I287" s="213"/>
      <c r="J287" s="213"/>
      <c r="K287" s="213"/>
      <c r="L287" s="214"/>
      <c r="M287" s="202"/>
      <c r="N287" s="215"/>
      <c r="O287" s="213"/>
      <c r="P287" s="213"/>
      <c r="Q287" s="213"/>
      <c r="R287" s="213"/>
      <c r="S287" s="213"/>
      <c r="T287" s="214"/>
      <c r="U287" s="180"/>
      <c r="V287" s="215"/>
      <c r="W287" s="213"/>
      <c r="X287" s="213"/>
      <c r="Y287" s="216"/>
      <c r="Z287" s="214"/>
      <c r="AA287" s="181"/>
      <c r="AB287" s="215"/>
      <c r="AC287" s="213"/>
      <c r="AD287" s="213"/>
      <c r="AE287" s="216"/>
      <c r="AF287" s="216"/>
      <c r="AG287" s="216"/>
      <c r="AH287" s="216"/>
      <c r="AI287" s="216"/>
      <c r="AJ287" s="216"/>
      <c r="AK287" s="216"/>
      <c r="AL287" s="216"/>
      <c r="AM287" s="216"/>
      <c r="AN287" s="216"/>
      <c r="AO287" s="216"/>
      <c r="AP287" s="216"/>
      <c r="AQ287" s="216"/>
      <c r="AR287" s="216"/>
      <c r="AS287" s="216"/>
      <c r="AT287" s="216"/>
      <c r="AU287" s="216"/>
      <c r="AV287" s="213"/>
      <c r="AW287" s="217"/>
      <c r="AX287" s="181"/>
      <c r="AY287" s="218" t="s">
        <v>760</v>
      </c>
      <c r="AZ287" s="180"/>
      <c r="BA287" s="218"/>
    </row>
    <row r="288" spans="2:53" ht="15.6" x14ac:dyDescent="0.3">
      <c r="B288" s="203" t="s">
        <v>761</v>
      </c>
      <c r="C288" s="211"/>
      <c r="D288" s="212" t="s">
        <v>213</v>
      </c>
      <c r="E288" s="212">
        <v>3</v>
      </c>
      <c r="F288" s="213"/>
      <c r="G288" s="213"/>
      <c r="H288" s="213"/>
      <c r="I288" s="213"/>
      <c r="J288" s="213"/>
      <c r="K288" s="213"/>
      <c r="L288" s="214"/>
      <c r="M288" s="202"/>
      <c r="N288" s="215"/>
      <c r="O288" s="213"/>
      <c r="P288" s="213"/>
      <c r="Q288" s="213"/>
      <c r="R288" s="213"/>
      <c r="S288" s="213"/>
      <c r="T288" s="214"/>
      <c r="U288" s="180"/>
      <c r="V288" s="215"/>
      <c r="W288" s="213"/>
      <c r="X288" s="213"/>
      <c r="Y288" s="216"/>
      <c r="Z288" s="214"/>
      <c r="AA288" s="181"/>
      <c r="AB288" s="215"/>
      <c r="AC288" s="213"/>
      <c r="AD288" s="213"/>
      <c r="AE288" s="216"/>
      <c r="AF288" s="216"/>
      <c r="AG288" s="216"/>
      <c r="AH288" s="216"/>
      <c r="AI288" s="216"/>
      <c r="AJ288" s="216"/>
      <c r="AK288" s="216"/>
      <c r="AL288" s="216"/>
      <c r="AM288" s="216"/>
      <c r="AN288" s="216"/>
      <c r="AO288" s="216"/>
      <c r="AP288" s="216"/>
      <c r="AQ288" s="216"/>
      <c r="AR288" s="216"/>
      <c r="AS288" s="216"/>
      <c r="AT288" s="216"/>
      <c r="AU288" s="216"/>
      <c r="AV288" s="213"/>
      <c r="AW288" s="217"/>
      <c r="AX288" s="181"/>
      <c r="AY288" s="218" t="s">
        <v>762</v>
      </c>
      <c r="AZ288" s="180"/>
      <c r="BA288" s="218"/>
    </row>
    <row r="289" spans="2:53" ht="15.6" x14ac:dyDescent="0.3">
      <c r="B289" s="203" t="s">
        <v>763</v>
      </c>
      <c r="C289" s="211"/>
      <c r="D289" s="212" t="s">
        <v>213</v>
      </c>
      <c r="E289" s="212">
        <v>3</v>
      </c>
      <c r="F289" s="213"/>
      <c r="G289" s="213"/>
      <c r="H289" s="213"/>
      <c r="I289" s="213"/>
      <c r="J289" s="213"/>
      <c r="K289" s="213"/>
      <c r="L289" s="214"/>
      <c r="M289" s="202"/>
      <c r="N289" s="215"/>
      <c r="O289" s="213"/>
      <c r="P289" s="213"/>
      <c r="Q289" s="213"/>
      <c r="R289" s="213"/>
      <c r="S289" s="213"/>
      <c r="T289" s="214"/>
      <c r="U289" s="180"/>
      <c r="V289" s="215"/>
      <c r="W289" s="213"/>
      <c r="X289" s="213"/>
      <c r="Y289" s="216"/>
      <c r="Z289" s="214"/>
      <c r="AA289" s="181"/>
      <c r="AB289" s="215"/>
      <c r="AC289" s="213"/>
      <c r="AD289" s="213"/>
      <c r="AE289" s="216"/>
      <c r="AF289" s="216"/>
      <c r="AG289" s="216"/>
      <c r="AH289" s="216"/>
      <c r="AI289" s="216"/>
      <c r="AJ289" s="216"/>
      <c r="AK289" s="216"/>
      <c r="AL289" s="216"/>
      <c r="AM289" s="216"/>
      <c r="AN289" s="216"/>
      <c r="AO289" s="216"/>
      <c r="AP289" s="216"/>
      <c r="AQ289" s="216"/>
      <c r="AR289" s="216"/>
      <c r="AS289" s="216"/>
      <c r="AT289" s="216"/>
      <c r="AU289" s="216"/>
      <c r="AV289" s="213"/>
      <c r="AW289" s="217"/>
      <c r="AX289" s="181"/>
      <c r="AY289" s="218" t="s">
        <v>764</v>
      </c>
      <c r="AZ289" s="180"/>
      <c r="BA289" s="218"/>
    </row>
    <row r="290" spans="2:53" ht="15.6" x14ac:dyDescent="0.3">
      <c r="B290" s="203" t="s">
        <v>765</v>
      </c>
      <c r="C290" s="211"/>
      <c r="D290" s="212" t="s">
        <v>213</v>
      </c>
      <c r="E290" s="212">
        <v>3</v>
      </c>
      <c r="F290" s="213"/>
      <c r="G290" s="213"/>
      <c r="H290" s="213"/>
      <c r="I290" s="213"/>
      <c r="J290" s="213"/>
      <c r="K290" s="213"/>
      <c r="L290" s="214"/>
      <c r="M290" s="202"/>
      <c r="N290" s="215"/>
      <c r="O290" s="213"/>
      <c r="P290" s="213"/>
      <c r="Q290" s="213"/>
      <c r="R290" s="213"/>
      <c r="S290" s="213"/>
      <c r="T290" s="214"/>
      <c r="U290" s="180"/>
      <c r="V290" s="215"/>
      <c r="W290" s="213"/>
      <c r="X290" s="213"/>
      <c r="Y290" s="216"/>
      <c r="Z290" s="214"/>
      <c r="AA290" s="181"/>
      <c r="AB290" s="215"/>
      <c r="AC290" s="213"/>
      <c r="AD290" s="213"/>
      <c r="AE290" s="216"/>
      <c r="AF290" s="216"/>
      <c r="AG290" s="216"/>
      <c r="AH290" s="216"/>
      <c r="AI290" s="216"/>
      <c r="AJ290" s="216"/>
      <c r="AK290" s="216"/>
      <c r="AL290" s="216"/>
      <c r="AM290" s="216"/>
      <c r="AN290" s="216"/>
      <c r="AO290" s="216"/>
      <c r="AP290" s="216"/>
      <c r="AQ290" s="216"/>
      <c r="AR290" s="216"/>
      <c r="AS290" s="216"/>
      <c r="AT290" s="216"/>
      <c r="AU290" s="216"/>
      <c r="AV290" s="213"/>
      <c r="AW290" s="217"/>
      <c r="AX290" s="181"/>
      <c r="AY290" s="218" t="s">
        <v>766</v>
      </c>
      <c r="AZ290" s="180"/>
      <c r="BA290" s="218"/>
    </row>
    <row r="291" spans="2:53" ht="15.6" x14ac:dyDescent="0.3">
      <c r="B291" s="203" t="s">
        <v>767</v>
      </c>
      <c r="C291" s="211"/>
      <c r="D291" s="212" t="s">
        <v>213</v>
      </c>
      <c r="E291" s="212">
        <v>3</v>
      </c>
      <c r="F291" s="213"/>
      <c r="G291" s="213"/>
      <c r="H291" s="213"/>
      <c r="I291" s="213"/>
      <c r="J291" s="213"/>
      <c r="K291" s="213"/>
      <c r="L291" s="214"/>
      <c r="M291" s="202"/>
      <c r="N291" s="215"/>
      <c r="O291" s="213"/>
      <c r="P291" s="213"/>
      <c r="Q291" s="213"/>
      <c r="R291" s="213"/>
      <c r="S291" s="213"/>
      <c r="T291" s="214"/>
      <c r="U291" s="180"/>
      <c r="V291" s="215"/>
      <c r="W291" s="213"/>
      <c r="X291" s="213"/>
      <c r="Y291" s="216"/>
      <c r="Z291" s="214"/>
      <c r="AA291" s="181"/>
      <c r="AB291" s="215"/>
      <c r="AC291" s="213"/>
      <c r="AD291" s="213"/>
      <c r="AE291" s="216"/>
      <c r="AF291" s="216"/>
      <c r="AG291" s="216"/>
      <c r="AH291" s="216"/>
      <c r="AI291" s="216"/>
      <c r="AJ291" s="216"/>
      <c r="AK291" s="216"/>
      <c r="AL291" s="216"/>
      <c r="AM291" s="216"/>
      <c r="AN291" s="216"/>
      <c r="AO291" s="216"/>
      <c r="AP291" s="216"/>
      <c r="AQ291" s="216"/>
      <c r="AR291" s="216"/>
      <c r="AS291" s="216"/>
      <c r="AT291" s="216"/>
      <c r="AU291" s="216"/>
      <c r="AV291" s="213"/>
      <c r="AW291" s="217"/>
      <c r="AX291" s="181"/>
      <c r="AY291" s="218" t="s">
        <v>768</v>
      </c>
      <c r="AZ291" s="180"/>
      <c r="BA291" s="218"/>
    </row>
    <row r="292" spans="2:53" ht="15.6" x14ac:dyDescent="0.3">
      <c r="B292" s="203" t="s">
        <v>769</v>
      </c>
      <c r="C292" s="211"/>
      <c r="D292" s="212" t="s">
        <v>213</v>
      </c>
      <c r="E292" s="212">
        <v>3</v>
      </c>
      <c r="F292" s="213"/>
      <c r="G292" s="213"/>
      <c r="H292" s="213"/>
      <c r="I292" s="213"/>
      <c r="J292" s="213"/>
      <c r="K292" s="213"/>
      <c r="L292" s="214"/>
      <c r="M292" s="202"/>
      <c r="N292" s="215"/>
      <c r="O292" s="213"/>
      <c r="P292" s="213"/>
      <c r="Q292" s="213"/>
      <c r="R292" s="213"/>
      <c r="S292" s="213"/>
      <c r="T292" s="214"/>
      <c r="U292" s="180"/>
      <c r="V292" s="215"/>
      <c r="W292" s="213"/>
      <c r="X292" s="213"/>
      <c r="Y292" s="216"/>
      <c r="Z292" s="214"/>
      <c r="AA292" s="181"/>
      <c r="AB292" s="215"/>
      <c r="AC292" s="213"/>
      <c r="AD292" s="213"/>
      <c r="AE292" s="216"/>
      <c r="AF292" s="216"/>
      <c r="AG292" s="216"/>
      <c r="AH292" s="216"/>
      <c r="AI292" s="216"/>
      <c r="AJ292" s="216"/>
      <c r="AK292" s="216"/>
      <c r="AL292" s="216"/>
      <c r="AM292" s="216"/>
      <c r="AN292" s="216"/>
      <c r="AO292" s="216"/>
      <c r="AP292" s="216"/>
      <c r="AQ292" s="216"/>
      <c r="AR292" s="216"/>
      <c r="AS292" s="216"/>
      <c r="AT292" s="216"/>
      <c r="AU292" s="216"/>
      <c r="AV292" s="213"/>
      <c r="AW292" s="217"/>
      <c r="AX292" s="181"/>
      <c r="AY292" s="218" t="s">
        <v>770</v>
      </c>
      <c r="AZ292" s="180"/>
      <c r="BA292" s="218"/>
    </row>
    <row r="293" spans="2:53" ht="15.6" x14ac:dyDescent="0.3">
      <c r="B293" s="203" t="s">
        <v>771</v>
      </c>
      <c r="C293" s="211"/>
      <c r="D293" s="212" t="s">
        <v>213</v>
      </c>
      <c r="E293" s="212">
        <v>3</v>
      </c>
      <c r="F293" s="213"/>
      <c r="G293" s="213"/>
      <c r="H293" s="213"/>
      <c r="I293" s="213"/>
      <c r="J293" s="213"/>
      <c r="K293" s="213"/>
      <c r="L293" s="214"/>
      <c r="M293" s="202"/>
      <c r="N293" s="215"/>
      <c r="O293" s="213"/>
      <c r="P293" s="213"/>
      <c r="Q293" s="213"/>
      <c r="R293" s="213"/>
      <c r="S293" s="213"/>
      <c r="T293" s="214"/>
      <c r="U293" s="180"/>
      <c r="V293" s="215"/>
      <c r="W293" s="213"/>
      <c r="X293" s="213"/>
      <c r="Y293" s="216"/>
      <c r="Z293" s="214"/>
      <c r="AA293" s="181"/>
      <c r="AB293" s="215"/>
      <c r="AC293" s="213"/>
      <c r="AD293" s="213"/>
      <c r="AE293" s="216"/>
      <c r="AF293" s="216"/>
      <c r="AG293" s="216"/>
      <c r="AH293" s="216"/>
      <c r="AI293" s="216"/>
      <c r="AJ293" s="216"/>
      <c r="AK293" s="216"/>
      <c r="AL293" s="216"/>
      <c r="AM293" s="216"/>
      <c r="AN293" s="216"/>
      <c r="AO293" s="216"/>
      <c r="AP293" s="216"/>
      <c r="AQ293" s="216"/>
      <c r="AR293" s="216"/>
      <c r="AS293" s="216"/>
      <c r="AT293" s="216"/>
      <c r="AU293" s="216"/>
      <c r="AV293" s="213"/>
      <c r="AW293" s="217"/>
      <c r="AX293" s="181"/>
      <c r="AY293" s="218" t="s">
        <v>772</v>
      </c>
      <c r="AZ293" s="180"/>
      <c r="BA293" s="218"/>
    </row>
    <row r="294" spans="2:53" ht="15.6" x14ac:dyDescent="0.3">
      <c r="B294" s="203" t="s">
        <v>773</v>
      </c>
      <c r="C294" s="211"/>
      <c r="D294" s="212" t="s">
        <v>213</v>
      </c>
      <c r="E294" s="212">
        <v>3</v>
      </c>
      <c r="F294" s="213"/>
      <c r="G294" s="213"/>
      <c r="H294" s="213"/>
      <c r="I294" s="213"/>
      <c r="J294" s="213"/>
      <c r="K294" s="213"/>
      <c r="L294" s="214"/>
      <c r="M294" s="202"/>
      <c r="N294" s="215"/>
      <c r="O294" s="213"/>
      <c r="P294" s="213"/>
      <c r="Q294" s="213"/>
      <c r="R294" s="213"/>
      <c r="S294" s="213"/>
      <c r="T294" s="214"/>
      <c r="U294" s="180"/>
      <c r="V294" s="215"/>
      <c r="W294" s="213"/>
      <c r="X294" s="213"/>
      <c r="Y294" s="216"/>
      <c r="Z294" s="214"/>
      <c r="AA294" s="181"/>
      <c r="AB294" s="215"/>
      <c r="AC294" s="213"/>
      <c r="AD294" s="213"/>
      <c r="AE294" s="216"/>
      <c r="AF294" s="216"/>
      <c r="AG294" s="216"/>
      <c r="AH294" s="216"/>
      <c r="AI294" s="216"/>
      <c r="AJ294" s="216"/>
      <c r="AK294" s="216"/>
      <c r="AL294" s="216"/>
      <c r="AM294" s="216"/>
      <c r="AN294" s="216"/>
      <c r="AO294" s="216"/>
      <c r="AP294" s="216"/>
      <c r="AQ294" s="216"/>
      <c r="AR294" s="216"/>
      <c r="AS294" s="216"/>
      <c r="AT294" s="216"/>
      <c r="AU294" s="216"/>
      <c r="AV294" s="213"/>
      <c r="AW294" s="217"/>
      <c r="AX294" s="181"/>
      <c r="AY294" s="218" t="s">
        <v>774</v>
      </c>
      <c r="AZ294" s="180"/>
      <c r="BA294" s="218"/>
    </row>
    <row r="295" spans="2:53" ht="15.6" x14ac:dyDescent="0.3">
      <c r="B295" s="203" t="s">
        <v>775</v>
      </c>
      <c r="C295" s="211"/>
      <c r="D295" s="212" t="s">
        <v>213</v>
      </c>
      <c r="E295" s="212">
        <v>3</v>
      </c>
      <c r="F295" s="213"/>
      <c r="G295" s="213"/>
      <c r="H295" s="213"/>
      <c r="I295" s="213"/>
      <c r="J295" s="213"/>
      <c r="K295" s="213"/>
      <c r="L295" s="214"/>
      <c r="M295" s="202"/>
      <c r="N295" s="215"/>
      <c r="O295" s="213"/>
      <c r="P295" s="213"/>
      <c r="Q295" s="213"/>
      <c r="R295" s="213"/>
      <c r="S295" s="213"/>
      <c r="T295" s="214"/>
      <c r="U295" s="180"/>
      <c r="V295" s="215"/>
      <c r="W295" s="213"/>
      <c r="X295" s="213"/>
      <c r="Y295" s="216"/>
      <c r="Z295" s="214"/>
      <c r="AA295" s="181"/>
      <c r="AB295" s="215"/>
      <c r="AC295" s="213"/>
      <c r="AD295" s="213"/>
      <c r="AE295" s="216"/>
      <c r="AF295" s="216"/>
      <c r="AG295" s="216"/>
      <c r="AH295" s="216"/>
      <c r="AI295" s="216"/>
      <c r="AJ295" s="216"/>
      <c r="AK295" s="216"/>
      <c r="AL295" s="216"/>
      <c r="AM295" s="216"/>
      <c r="AN295" s="216"/>
      <c r="AO295" s="216"/>
      <c r="AP295" s="216"/>
      <c r="AQ295" s="216"/>
      <c r="AR295" s="216"/>
      <c r="AS295" s="216"/>
      <c r="AT295" s="216"/>
      <c r="AU295" s="216"/>
      <c r="AV295" s="213"/>
      <c r="AW295" s="217"/>
      <c r="AX295" s="181"/>
      <c r="AY295" s="218" t="s">
        <v>776</v>
      </c>
      <c r="AZ295" s="180"/>
      <c r="BA295" s="218"/>
    </row>
    <row r="296" spans="2:53" ht="15.6" x14ac:dyDescent="0.3">
      <c r="B296" s="203" t="s">
        <v>777</v>
      </c>
      <c r="C296" s="211"/>
      <c r="D296" s="212" t="s">
        <v>213</v>
      </c>
      <c r="E296" s="212">
        <v>3</v>
      </c>
      <c r="F296" s="213"/>
      <c r="G296" s="213"/>
      <c r="H296" s="213"/>
      <c r="I296" s="213"/>
      <c r="J296" s="213"/>
      <c r="K296" s="213"/>
      <c r="L296" s="214"/>
      <c r="M296" s="202"/>
      <c r="N296" s="215"/>
      <c r="O296" s="213"/>
      <c r="P296" s="213"/>
      <c r="Q296" s="213"/>
      <c r="R296" s="213"/>
      <c r="S296" s="213"/>
      <c r="T296" s="214"/>
      <c r="U296" s="180"/>
      <c r="V296" s="215"/>
      <c r="W296" s="213"/>
      <c r="X296" s="213"/>
      <c r="Y296" s="216"/>
      <c r="Z296" s="214"/>
      <c r="AA296" s="181"/>
      <c r="AB296" s="215"/>
      <c r="AC296" s="213"/>
      <c r="AD296" s="213"/>
      <c r="AE296" s="216"/>
      <c r="AF296" s="216"/>
      <c r="AG296" s="216"/>
      <c r="AH296" s="216"/>
      <c r="AI296" s="216"/>
      <c r="AJ296" s="216"/>
      <c r="AK296" s="216"/>
      <c r="AL296" s="216"/>
      <c r="AM296" s="216"/>
      <c r="AN296" s="216"/>
      <c r="AO296" s="216"/>
      <c r="AP296" s="216"/>
      <c r="AQ296" s="216"/>
      <c r="AR296" s="216"/>
      <c r="AS296" s="216"/>
      <c r="AT296" s="216"/>
      <c r="AU296" s="216"/>
      <c r="AV296" s="213"/>
      <c r="AW296" s="217"/>
      <c r="AX296" s="181"/>
      <c r="AY296" s="218" t="s">
        <v>778</v>
      </c>
      <c r="AZ296" s="180"/>
      <c r="BA296" s="218"/>
    </row>
    <row r="297" spans="2:53" ht="15.6" x14ac:dyDescent="0.3">
      <c r="B297" s="203" t="s">
        <v>779</v>
      </c>
      <c r="C297" s="211"/>
      <c r="D297" s="212" t="s">
        <v>213</v>
      </c>
      <c r="E297" s="212">
        <v>3</v>
      </c>
      <c r="F297" s="213"/>
      <c r="G297" s="213"/>
      <c r="H297" s="213"/>
      <c r="I297" s="213"/>
      <c r="J297" s="213"/>
      <c r="K297" s="213"/>
      <c r="L297" s="214"/>
      <c r="M297" s="202"/>
      <c r="N297" s="215"/>
      <c r="O297" s="213"/>
      <c r="P297" s="213"/>
      <c r="Q297" s="213"/>
      <c r="R297" s="213"/>
      <c r="S297" s="213"/>
      <c r="T297" s="214"/>
      <c r="U297" s="180"/>
      <c r="V297" s="215"/>
      <c r="W297" s="213"/>
      <c r="X297" s="213"/>
      <c r="Y297" s="216"/>
      <c r="Z297" s="214"/>
      <c r="AA297" s="181"/>
      <c r="AB297" s="215"/>
      <c r="AC297" s="213"/>
      <c r="AD297" s="213"/>
      <c r="AE297" s="216"/>
      <c r="AF297" s="216"/>
      <c r="AG297" s="216"/>
      <c r="AH297" s="216"/>
      <c r="AI297" s="216"/>
      <c r="AJ297" s="216"/>
      <c r="AK297" s="216"/>
      <c r="AL297" s="216"/>
      <c r="AM297" s="216"/>
      <c r="AN297" s="216"/>
      <c r="AO297" s="216"/>
      <c r="AP297" s="216"/>
      <c r="AQ297" s="216"/>
      <c r="AR297" s="216"/>
      <c r="AS297" s="216"/>
      <c r="AT297" s="216"/>
      <c r="AU297" s="216"/>
      <c r="AV297" s="213"/>
      <c r="AW297" s="217"/>
      <c r="AX297" s="181"/>
      <c r="AY297" s="218" t="s">
        <v>780</v>
      </c>
      <c r="AZ297" s="180"/>
      <c r="BA297" s="218"/>
    </row>
    <row r="298" spans="2:53" ht="15.6" x14ac:dyDescent="0.3">
      <c r="B298" s="203" t="s">
        <v>781</v>
      </c>
      <c r="C298" s="211"/>
      <c r="D298" s="212" t="s">
        <v>213</v>
      </c>
      <c r="E298" s="212">
        <v>3</v>
      </c>
      <c r="F298" s="213"/>
      <c r="G298" s="213"/>
      <c r="H298" s="213"/>
      <c r="I298" s="213"/>
      <c r="J298" s="213"/>
      <c r="K298" s="213"/>
      <c r="L298" s="214"/>
      <c r="M298" s="202"/>
      <c r="N298" s="215"/>
      <c r="O298" s="213"/>
      <c r="P298" s="213"/>
      <c r="Q298" s="213"/>
      <c r="R298" s="213"/>
      <c r="S298" s="213"/>
      <c r="T298" s="214"/>
      <c r="U298" s="180"/>
      <c r="V298" s="215"/>
      <c r="W298" s="213"/>
      <c r="X298" s="213"/>
      <c r="Y298" s="216"/>
      <c r="Z298" s="214"/>
      <c r="AA298" s="181"/>
      <c r="AB298" s="215"/>
      <c r="AC298" s="213"/>
      <c r="AD298" s="213"/>
      <c r="AE298" s="216"/>
      <c r="AF298" s="216"/>
      <c r="AG298" s="216"/>
      <c r="AH298" s="216"/>
      <c r="AI298" s="216"/>
      <c r="AJ298" s="216"/>
      <c r="AK298" s="216"/>
      <c r="AL298" s="216"/>
      <c r="AM298" s="216"/>
      <c r="AN298" s="216"/>
      <c r="AO298" s="216"/>
      <c r="AP298" s="216"/>
      <c r="AQ298" s="216"/>
      <c r="AR298" s="216"/>
      <c r="AS298" s="216"/>
      <c r="AT298" s="216"/>
      <c r="AU298" s="216"/>
      <c r="AV298" s="213"/>
      <c r="AW298" s="217"/>
      <c r="AX298" s="181"/>
      <c r="AY298" s="218" t="s">
        <v>782</v>
      </c>
      <c r="AZ298" s="180"/>
      <c r="BA298" s="218"/>
    </row>
    <row r="299" spans="2:53" ht="15.6" x14ac:dyDescent="0.3">
      <c r="B299" s="203" t="s">
        <v>783</v>
      </c>
      <c r="C299" s="211"/>
      <c r="D299" s="212" t="s">
        <v>213</v>
      </c>
      <c r="E299" s="212">
        <v>3</v>
      </c>
      <c r="F299" s="213"/>
      <c r="G299" s="213"/>
      <c r="H299" s="213"/>
      <c r="I299" s="213"/>
      <c r="J299" s="213"/>
      <c r="K299" s="213"/>
      <c r="L299" s="214"/>
      <c r="M299" s="202"/>
      <c r="N299" s="215"/>
      <c r="O299" s="213"/>
      <c r="P299" s="213"/>
      <c r="Q299" s="213"/>
      <c r="R299" s="213"/>
      <c r="S299" s="213"/>
      <c r="T299" s="214"/>
      <c r="U299" s="180"/>
      <c r="V299" s="215"/>
      <c r="W299" s="213"/>
      <c r="X299" s="213"/>
      <c r="Y299" s="216"/>
      <c r="Z299" s="214"/>
      <c r="AA299" s="181"/>
      <c r="AB299" s="215"/>
      <c r="AC299" s="213"/>
      <c r="AD299" s="213"/>
      <c r="AE299" s="216"/>
      <c r="AF299" s="216"/>
      <c r="AG299" s="216"/>
      <c r="AH299" s="216"/>
      <c r="AI299" s="216"/>
      <c r="AJ299" s="216"/>
      <c r="AK299" s="216"/>
      <c r="AL299" s="216"/>
      <c r="AM299" s="216"/>
      <c r="AN299" s="216"/>
      <c r="AO299" s="216"/>
      <c r="AP299" s="216"/>
      <c r="AQ299" s="216"/>
      <c r="AR299" s="216"/>
      <c r="AS299" s="216"/>
      <c r="AT299" s="216"/>
      <c r="AU299" s="216"/>
      <c r="AV299" s="213"/>
      <c r="AW299" s="217"/>
      <c r="AX299" s="181"/>
      <c r="AY299" s="218" t="s">
        <v>784</v>
      </c>
      <c r="AZ299" s="180"/>
      <c r="BA299" s="218"/>
    </row>
    <row r="300" spans="2:53" ht="15.6" x14ac:dyDescent="0.3">
      <c r="B300" s="203" t="s">
        <v>785</v>
      </c>
      <c r="C300" s="211"/>
      <c r="D300" s="212" t="s">
        <v>213</v>
      </c>
      <c r="E300" s="212">
        <v>3</v>
      </c>
      <c r="F300" s="213"/>
      <c r="G300" s="213"/>
      <c r="H300" s="213"/>
      <c r="I300" s="213"/>
      <c r="J300" s="213"/>
      <c r="K300" s="213"/>
      <c r="L300" s="214"/>
      <c r="M300" s="202"/>
      <c r="N300" s="215"/>
      <c r="O300" s="213"/>
      <c r="P300" s="213"/>
      <c r="Q300" s="213"/>
      <c r="R300" s="213"/>
      <c r="S300" s="213"/>
      <c r="T300" s="214"/>
      <c r="U300" s="180"/>
      <c r="V300" s="215"/>
      <c r="W300" s="213"/>
      <c r="X300" s="213"/>
      <c r="Y300" s="216"/>
      <c r="Z300" s="214"/>
      <c r="AA300" s="181"/>
      <c r="AB300" s="215"/>
      <c r="AC300" s="213"/>
      <c r="AD300" s="213"/>
      <c r="AE300" s="216"/>
      <c r="AF300" s="216"/>
      <c r="AG300" s="216"/>
      <c r="AH300" s="216"/>
      <c r="AI300" s="216"/>
      <c r="AJ300" s="216"/>
      <c r="AK300" s="216"/>
      <c r="AL300" s="216"/>
      <c r="AM300" s="216"/>
      <c r="AN300" s="216"/>
      <c r="AO300" s="216"/>
      <c r="AP300" s="216"/>
      <c r="AQ300" s="216"/>
      <c r="AR300" s="216"/>
      <c r="AS300" s="216"/>
      <c r="AT300" s="216"/>
      <c r="AU300" s="216"/>
      <c r="AV300" s="213"/>
      <c r="AW300" s="217"/>
      <c r="AX300" s="181"/>
      <c r="AY300" s="218" t="s">
        <v>786</v>
      </c>
      <c r="AZ300" s="180"/>
      <c r="BA300" s="218"/>
    </row>
    <row r="301" spans="2:53" ht="15.6" x14ac:dyDescent="0.3">
      <c r="B301" s="203" t="s">
        <v>787</v>
      </c>
      <c r="C301" s="211"/>
      <c r="D301" s="212" t="s">
        <v>213</v>
      </c>
      <c r="E301" s="212">
        <v>3</v>
      </c>
      <c r="F301" s="213"/>
      <c r="G301" s="213"/>
      <c r="H301" s="213"/>
      <c r="I301" s="213"/>
      <c r="J301" s="213"/>
      <c r="K301" s="213"/>
      <c r="L301" s="214"/>
      <c r="M301" s="202"/>
      <c r="N301" s="215"/>
      <c r="O301" s="213"/>
      <c r="P301" s="213"/>
      <c r="Q301" s="213"/>
      <c r="R301" s="213"/>
      <c r="S301" s="213"/>
      <c r="T301" s="214"/>
      <c r="U301" s="180"/>
      <c r="V301" s="215"/>
      <c r="W301" s="213"/>
      <c r="X301" s="213"/>
      <c r="Y301" s="216"/>
      <c r="Z301" s="214"/>
      <c r="AA301" s="181"/>
      <c r="AB301" s="215"/>
      <c r="AC301" s="213"/>
      <c r="AD301" s="213"/>
      <c r="AE301" s="216"/>
      <c r="AF301" s="216"/>
      <c r="AG301" s="216"/>
      <c r="AH301" s="216"/>
      <c r="AI301" s="216"/>
      <c r="AJ301" s="216"/>
      <c r="AK301" s="216"/>
      <c r="AL301" s="216"/>
      <c r="AM301" s="216"/>
      <c r="AN301" s="216"/>
      <c r="AO301" s="216"/>
      <c r="AP301" s="216"/>
      <c r="AQ301" s="216"/>
      <c r="AR301" s="216"/>
      <c r="AS301" s="216"/>
      <c r="AT301" s="216"/>
      <c r="AU301" s="216"/>
      <c r="AV301" s="213"/>
      <c r="AW301" s="217"/>
      <c r="AX301" s="181"/>
      <c r="AY301" s="218" t="s">
        <v>788</v>
      </c>
      <c r="AZ301" s="180"/>
      <c r="BA301" s="218"/>
    </row>
    <row r="302" spans="2:53" ht="15.6" x14ac:dyDescent="0.3">
      <c r="B302" s="203" t="s">
        <v>789</v>
      </c>
      <c r="C302" s="211"/>
      <c r="D302" s="212" t="s">
        <v>213</v>
      </c>
      <c r="E302" s="212">
        <v>3</v>
      </c>
      <c r="F302" s="213"/>
      <c r="G302" s="213"/>
      <c r="H302" s="213"/>
      <c r="I302" s="213"/>
      <c r="J302" s="213"/>
      <c r="K302" s="213"/>
      <c r="L302" s="214"/>
      <c r="M302" s="202"/>
      <c r="N302" s="215"/>
      <c r="O302" s="213"/>
      <c r="P302" s="213"/>
      <c r="Q302" s="213"/>
      <c r="R302" s="213"/>
      <c r="S302" s="213"/>
      <c r="T302" s="214"/>
      <c r="U302" s="180"/>
      <c r="V302" s="215"/>
      <c r="W302" s="213"/>
      <c r="X302" s="213"/>
      <c r="Y302" s="216"/>
      <c r="Z302" s="214"/>
      <c r="AA302" s="181"/>
      <c r="AB302" s="215"/>
      <c r="AC302" s="213"/>
      <c r="AD302" s="213"/>
      <c r="AE302" s="216"/>
      <c r="AF302" s="216"/>
      <c r="AG302" s="216"/>
      <c r="AH302" s="216"/>
      <c r="AI302" s="216"/>
      <c r="AJ302" s="216"/>
      <c r="AK302" s="216"/>
      <c r="AL302" s="216"/>
      <c r="AM302" s="216"/>
      <c r="AN302" s="216"/>
      <c r="AO302" s="216"/>
      <c r="AP302" s="216"/>
      <c r="AQ302" s="216"/>
      <c r="AR302" s="216"/>
      <c r="AS302" s="216"/>
      <c r="AT302" s="216"/>
      <c r="AU302" s="216"/>
      <c r="AV302" s="213"/>
      <c r="AW302" s="217"/>
      <c r="AX302" s="181"/>
      <c r="AY302" s="218" t="s">
        <v>790</v>
      </c>
      <c r="AZ302" s="180"/>
      <c r="BA302" s="218"/>
    </row>
    <row r="303" spans="2:53" ht="15.6" x14ac:dyDescent="0.3">
      <c r="B303" s="203" t="s">
        <v>791</v>
      </c>
      <c r="C303" s="211"/>
      <c r="D303" s="212" t="s">
        <v>213</v>
      </c>
      <c r="E303" s="212">
        <v>3</v>
      </c>
      <c r="F303" s="213"/>
      <c r="G303" s="213"/>
      <c r="H303" s="213"/>
      <c r="I303" s="213"/>
      <c r="J303" s="213"/>
      <c r="K303" s="213"/>
      <c r="L303" s="214"/>
      <c r="M303" s="202"/>
      <c r="N303" s="215"/>
      <c r="O303" s="213"/>
      <c r="P303" s="213"/>
      <c r="Q303" s="213"/>
      <c r="R303" s="213"/>
      <c r="S303" s="213"/>
      <c r="T303" s="214"/>
      <c r="U303" s="180"/>
      <c r="V303" s="215"/>
      <c r="W303" s="213"/>
      <c r="X303" s="213"/>
      <c r="Y303" s="216"/>
      <c r="Z303" s="214"/>
      <c r="AA303" s="181"/>
      <c r="AB303" s="215"/>
      <c r="AC303" s="213"/>
      <c r="AD303" s="213"/>
      <c r="AE303" s="216"/>
      <c r="AF303" s="216"/>
      <c r="AG303" s="216"/>
      <c r="AH303" s="216"/>
      <c r="AI303" s="216"/>
      <c r="AJ303" s="216"/>
      <c r="AK303" s="216"/>
      <c r="AL303" s="216"/>
      <c r="AM303" s="216"/>
      <c r="AN303" s="216"/>
      <c r="AO303" s="216"/>
      <c r="AP303" s="216"/>
      <c r="AQ303" s="216"/>
      <c r="AR303" s="216"/>
      <c r="AS303" s="216"/>
      <c r="AT303" s="216"/>
      <c r="AU303" s="216"/>
      <c r="AV303" s="213"/>
      <c r="AW303" s="217"/>
      <c r="AX303" s="181"/>
      <c r="AY303" s="218" t="s">
        <v>792</v>
      </c>
      <c r="AZ303" s="180"/>
      <c r="BA303" s="218"/>
    </row>
    <row r="304" spans="2:53" ht="15.6" x14ac:dyDescent="0.3">
      <c r="B304" s="203" t="s">
        <v>793</v>
      </c>
      <c r="C304" s="211"/>
      <c r="D304" s="212" t="s">
        <v>213</v>
      </c>
      <c r="E304" s="212">
        <v>3</v>
      </c>
      <c r="F304" s="213"/>
      <c r="G304" s="213"/>
      <c r="H304" s="213"/>
      <c r="I304" s="213"/>
      <c r="J304" s="213"/>
      <c r="K304" s="213"/>
      <c r="L304" s="214"/>
      <c r="M304" s="202"/>
      <c r="N304" s="215"/>
      <c r="O304" s="213"/>
      <c r="P304" s="213"/>
      <c r="Q304" s="213"/>
      <c r="R304" s="213"/>
      <c r="S304" s="213"/>
      <c r="T304" s="214"/>
      <c r="U304" s="180"/>
      <c r="V304" s="215"/>
      <c r="W304" s="213"/>
      <c r="X304" s="213"/>
      <c r="Y304" s="216"/>
      <c r="Z304" s="214"/>
      <c r="AA304" s="181"/>
      <c r="AB304" s="215"/>
      <c r="AC304" s="213"/>
      <c r="AD304" s="213"/>
      <c r="AE304" s="216"/>
      <c r="AF304" s="216"/>
      <c r="AG304" s="216"/>
      <c r="AH304" s="216"/>
      <c r="AI304" s="216"/>
      <c r="AJ304" s="216"/>
      <c r="AK304" s="216"/>
      <c r="AL304" s="216"/>
      <c r="AM304" s="216"/>
      <c r="AN304" s="216"/>
      <c r="AO304" s="216"/>
      <c r="AP304" s="216"/>
      <c r="AQ304" s="216"/>
      <c r="AR304" s="216"/>
      <c r="AS304" s="216"/>
      <c r="AT304" s="216"/>
      <c r="AU304" s="216"/>
      <c r="AV304" s="213"/>
      <c r="AW304" s="217"/>
      <c r="AX304" s="181"/>
      <c r="AY304" s="218" t="s">
        <v>794</v>
      </c>
      <c r="AZ304" s="180"/>
      <c r="BA304" s="218"/>
    </row>
    <row r="305" spans="2:53" ht="15.6" x14ac:dyDescent="0.3">
      <c r="B305" s="203" t="s">
        <v>795</v>
      </c>
      <c r="C305" s="211"/>
      <c r="D305" s="212" t="s">
        <v>213</v>
      </c>
      <c r="E305" s="212">
        <v>3</v>
      </c>
      <c r="F305" s="213"/>
      <c r="G305" s="213"/>
      <c r="H305" s="213"/>
      <c r="I305" s="213"/>
      <c r="J305" s="213"/>
      <c r="K305" s="213"/>
      <c r="L305" s="214"/>
      <c r="M305" s="202"/>
      <c r="N305" s="215"/>
      <c r="O305" s="213"/>
      <c r="P305" s="213"/>
      <c r="Q305" s="213"/>
      <c r="R305" s="213"/>
      <c r="S305" s="213"/>
      <c r="T305" s="214"/>
      <c r="U305" s="180"/>
      <c r="V305" s="215"/>
      <c r="W305" s="213"/>
      <c r="X305" s="213"/>
      <c r="Y305" s="216"/>
      <c r="Z305" s="214"/>
      <c r="AA305" s="181"/>
      <c r="AB305" s="215"/>
      <c r="AC305" s="213"/>
      <c r="AD305" s="213"/>
      <c r="AE305" s="216"/>
      <c r="AF305" s="216"/>
      <c r="AG305" s="216"/>
      <c r="AH305" s="216"/>
      <c r="AI305" s="216"/>
      <c r="AJ305" s="216"/>
      <c r="AK305" s="216"/>
      <c r="AL305" s="216"/>
      <c r="AM305" s="216"/>
      <c r="AN305" s="216"/>
      <c r="AO305" s="216"/>
      <c r="AP305" s="216"/>
      <c r="AQ305" s="216"/>
      <c r="AR305" s="216"/>
      <c r="AS305" s="216"/>
      <c r="AT305" s="216"/>
      <c r="AU305" s="216"/>
      <c r="AV305" s="213"/>
      <c r="AW305" s="217"/>
      <c r="AX305" s="181"/>
      <c r="AY305" s="218" t="s">
        <v>796</v>
      </c>
      <c r="AZ305" s="180"/>
      <c r="BA305" s="218"/>
    </row>
    <row r="306" spans="2:53" ht="15.6" x14ac:dyDescent="0.3">
      <c r="B306" s="203" t="s">
        <v>797</v>
      </c>
      <c r="C306" s="211"/>
      <c r="D306" s="212" t="s">
        <v>213</v>
      </c>
      <c r="E306" s="212">
        <v>3</v>
      </c>
      <c r="F306" s="213"/>
      <c r="G306" s="213"/>
      <c r="H306" s="213"/>
      <c r="I306" s="213"/>
      <c r="J306" s="213"/>
      <c r="K306" s="213"/>
      <c r="L306" s="214"/>
      <c r="M306" s="202"/>
      <c r="N306" s="215"/>
      <c r="O306" s="213"/>
      <c r="P306" s="213"/>
      <c r="Q306" s="213"/>
      <c r="R306" s="213"/>
      <c r="S306" s="213"/>
      <c r="T306" s="214"/>
      <c r="U306" s="180"/>
      <c r="V306" s="215"/>
      <c r="W306" s="213"/>
      <c r="X306" s="213"/>
      <c r="Y306" s="216"/>
      <c r="Z306" s="214"/>
      <c r="AA306" s="181"/>
      <c r="AB306" s="215"/>
      <c r="AC306" s="213"/>
      <c r="AD306" s="213"/>
      <c r="AE306" s="216"/>
      <c r="AF306" s="216"/>
      <c r="AG306" s="216"/>
      <c r="AH306" s="216"/>
      <c r="AI306" s="216"/>
      <c r="AJ306" s="216"/>
      <c r="AK306" s="216"/>
      <c r="AL306" s="216"/>
      <c r="AM306" s="216"/>
      <c r="AN306" s="216"/>
      <c r="AO306" s="216"/>
      <c r="AP306" s="216"/>
      <c r="AQ306" s="216"/>
      <c r="AR306" s="216"/>
      <c r="AS306" s="216"/>
      <c r="AT306" s="216"/>
      <c r="AU306" s="216"/>
      <c r="AV306" s="213"/>
      <c r="AW306" s="217"/>
      <c r="AX306" s="181"/>
      <c r="AY306" s="218" t="s">
        <v>798</v>
      </c>
      <c r="AZ306" s="180"/>
      <c r="BA306" s="218"/>
    </row>
    <row r="307" spans="2:53" ht="15.6" x14ac:dyDescent="0.3">
      <c r="B307" s="203" t="s">
        <v>799</v>
      </c>
      <c r="C307" s="211"/>
      <c r="D307" s="212" t="s">
        <v>213</v>
      </c>
      <c r="E307" s="212">
        <v>3</v>
      </c>
      <c r="F307" s="213"/>
      <c r="G307" s="213"/>
      <c r="H307" s="213"/>
      <c r="I307" s="213"/>
      <c r="J307" s="213"/>
      <c r="K307" s="213"/>
      <c r="L307" s="214"/>
      <c r="M307" s="202"/>
      <c r="N307" s="215"/>
      <c r="O307" s="213"/>
      <c r="P307" s="213"/>
      <c r="Q307" s="213"/>
      <c r="R307" s="213"/>
      <c r="S307" s="213"/>
      <c r="T307" s="214"/>
      <c r="U307" s="180"/>
      <c r="V307" s="215"/>
      <c r="W307" s="213"/>
      <c r="X307" s="213"/>
      <c r="Y307" s="216"/>
      <c r="Z307" s="214"/>
      <c r="AA307" s="181"/>
      <c r="AB307" s="215"/>
      <c r="AC307" s="213"/>
      <c r="AD307" s="213"/>
      <c r="AE307" s="216"/>
      <c r="AF307" s="216"/>
      <c r="AG307" s="216"/>
      <c r="AH307" s="216"/>
      <c r="AI307" s="216"/>
      <c r="AJ307" s="216"/>
      <c r="AK307" s="216"/>
      <c r="AL307" s="216"/>
      <c r="AM307" s="216"/>
      <c r="AN307" s="216"/>
      <c r="AO307" s="216"/>
      <c r="AP307" s="216"/>
      <c r="AQ307" s="216"/>
      <c r="AR307" s="216"/>
      <c r="AS307" s="216"/>
      <c r="AT307" s="216"/>
      <c r="AU307" s="216"/>
      <c r="AV307" s="213"/>
      <c r="AW307" s="217"/>
      <c r="AX307" s="181"/>
      <c r="AY307" s="218" t="s">
        <v>800</v>
      </c>
      <c r="AZ307" s="180"/>
      <c r="BA307" s="218"/>
    </row>
    <row r="308" spans="2:53" ht="15.6" x14ac:dyDescent="0.3">
      <c r="B308" s="203" t="s">
        <v>801</v>
      </c>
      <c r="C308" s="211"/>
      <c r="D308" s="212" t="s">
        <v>213</v>
      </c>
      <c r="E308" s="212">
        <v>3</v>
      </c>
      <c r="F308" s="213"/>
      <c r="G308" s="213"/>
      <c r="H308" s="213"/>
      <c r="I308" s="213"/>
      <c r="J308" s="213"/>
      <c r="K308" s="213"/>
      <c r="L308" s="214"/>
      <c r="M308" s="202"/>
      <c r="N308" s="215"/>
      <c r="O308" s="213"/>
      <c r="P308" s="213"/>
      <c r="Q308" s="213"/>
      <c r="R308" s="213"/>
      <c r="S308" s="213"/>
      <c r="T308" s="214"/>
      <c r="U308" s="180"/>
      <c r="V308" s="215"/>
      <c r="W308" s="213"/>
      <c r="X308" s="213"/>
      <c r="Y308" s="216"/>
      <c r="Z308" s="214"/>
      <c r="AA308" s="181"/>
      <c r="AB308" s="215"/>
      <c r="AC308" s="213"/>
      <c r="AD308" s="213"/>
      <c r="AE308" s="216"/>
      <c r="AF308" s="216"/>
      <c r="AG308" s="216"/>
      <c r="AH308" s="216"/>
      <c r="AI308" s="216"/>
      <c r="AJ308" s="216"/>
      <c r="AK308" s="216"/>
      <c r="AL308" s="216"/>
      <c r="AM308" s="216"/>
      <c r="AN308" s="216"/>
      <c r="AO308" s="216"/>
      <c r="AP308" s="216"/>
      <c r="AQ308" s="216"/>
      <c r="AR308" s="216"/>
      <c r="AS308" s="216"/>
      <c r="AT308" s="216"/>
      <c r="AU308" s="216"/>
      <c r="AV308" s="213"/>
      <c r="AW308" s="217"/>
      <c r="AX308" s="181"/>
      <c r="AY308" s="218" t="s">
        <v>802</v>
      </c>
      <c r="AZ308" s="180"/>
      <c r="BA308" s="218"/>
    </row>
    <row r="309" spans="2:53" ht="15.6" x14ac:dyDescent="0.3">
      <c r="B309" s="203" t="s">
        <v>803</v>
      </c>
      <c r="C309" s="211"/>
      <c r="D309" s="212" t="s">
        <v>213</v>
      </c>
      <c r="E309" s="212">
        <v>3</v>
      </c>
      <c r="F309" s="213"/>
      <c r="G309" s="213"/>
      <c r="H309" s="213"/>
      <c r="I309" s="213"/>
      <c r="J309" s="213"/>
      <c r="K309" s="213"/>
      <c r="L309" s="214"/>
      <c r="M309" s="202"/>
      <c r="N309" s="215"/>
      <c r="O309" s="213"/>
      <c r="P309" s="213"/>
      <c r="Q309" s="213"/>
      <c r="R309" s="213"/>
      <c r="S309" s="213"/>
      <c r="T309" s="214"/>
      <c r="U309" s="180"/>
      <c r="V309" s="215"/>
      <c r="W309" s="213"/>
      <c r="X309" s="213"/>
      <c r="Y309" s="216"/>
      <c r="Z309" s="214"/>
      <c r="AA309" s="181"/>
      <c r="AB309" s="215"/>
      <c r="AC309" s="213"/>
      <c r="AD309" s="213"/>
      <c r="AE309" s="216"/>
      <c r="AF309" s="216"/>
      <c r="AG309" s="216"/>
      <c r="AH309" s="216"/>
      <c r="AI309" s="216"/>
      <c r="AJ309" s="216"/>
      <c r="AK309" s="216"/>
      <c r="AL309" s="216"/>
      <c r="AM309" s="216"/>
      <c r="AN309" s="216"/>
      <c r="AO309" s="216"/>
      <c r="AP309" s="216"/>
      <c r="AQ309" s="216"/>
      <c r="AR309" s="216"/>
      <c r="AS309" s="216"/>
      <c r="AT309" s="216"/>
      <c r="AU309" s="216"/>
      <c r="AV309" s="213"/>
      <c r="AW309" s="217"/>
      <c r="AX309" s="181"/>
      <c r="AY309" s="218" t="s">
        <v>804</v>
      </c>
      <c r="AZ309" s="180"/>
      <c r="BA309" s="218"/>
    </row>
    <row r="310" spans="2:53" ht="15.6" x14ac:dyDescent="0.3">
      <c r="B310" s="203" t="s">
        <v>805</v>
      </c>
      <c r="C310" s="211"/>
      <c r="D310" s="212" t="s">
        <v>213</v>
      </c>
      <c r="E310" s="212">
        <v>3</v>
      </c>
      <c r="F310" s="213"/>
      <c r="G310" s="213"/>
      <c r="H310" s="213"/>
      <c r="I310" s="213"/>
      <c r="J310" s="213"/>
      <c r="K310" s="213"/>
      <c r="L310" s="214"/>
      <c r="M310" s="202"/>
      <c r="N310" s="215"/>
      <c r="O310" s="213"/>
      <c r="P310" s="213"/>
      <c r="Q310" s="213"/>
      <c r="R310" s="213"/>
      <c r="S310" s="213"/>
      <c r="T310" s="214"/>
      <c r="U310" s="180"/>
      <c r="V310" s="215"/>
      <c r="W310" s="213"/>
      <c r="X310" s="213"/>
      <c r="Y310" s="216"/>
      <c r="Z310" s="214"/>
      <c r="AA310" s="181"/>
      <c r="AB310" s="215"/>
      <c r="AC310" s="213"/>
      <c r="AD310" s="213"/>
      <c r="AE310" s="216"/>
      <c r="AF310" s="216"/>
      <c r="AG310" s="216"/>
      <c r="AH310" s="216"/>
      <c r="AI310" s="216"/>
      <c r="AJ310" s="216"/>
      <c r="AK310" s="216"/>
      <c r="AL310" s="216"/>
      <c r="AM310" s="216"/>
      <c r="AN310" s="216"/>
      <c r="AO310" s="216"/>
      <c r="AP310" s="216"/>
      <c r="AQ310" s="216"/>
      <c r="AR310" s="216"/>
      <c r="AS310" s="216"/>
      <c r="AT310" s="216"/>
      <c r="AU310" s="216"/>
      <c r="AV310" s="213"/>
      <c r="AW310" s="217"/>
      <c r="AX310" s="181"/>
      <c r="AY310" s="218" t="s">
        <v>806</v>
      </c>
      <c r="AZ310" s="180"/>
      <c r="BA310" s="218"/>
    </row>
    <row r="311" spans="2:53" ht="15.6" x14ac:dyDescent="0.3">
      <c r="B311" s="203" t="s">
        <v>807</v>
      </c>
      <c r="C311" s="211"/>
      <c r="D311" s="212" t="s">
        <v>213</v>
      </c>
      <c r="E311" s="212">
        <v>3</v>
      </c>
      <c r="F311" s="213"/>
      <c r="G311" s="213"/>
      <c r="H311" s="213"/>
      <c r="I311" s="213"/>
      <c r="J311" s="213"/>
      <c r="K311" s="213"/>
      <c r="L311" s="214"/>
      <c r="M311" s="202"/>
      <c r="N311" s="215"/>
      <c r="O311" s="213"/>
      <c r="P311" s="213"/>
      <c r="Q311" s="213"/>
      <c r="R311" s="213"/>
      <c r="S311" s="213"/>
      <c r="T311" s="214"/>
      <c r="U311" s="180"/>
      <c r="V311" s="215"/>
      <c r="W311" s="213"/>
      <c r="X311" s="213"/>
      <c r="Y311" s="216"/>
      <c r="Z311" s="214"/>
      <c r="AA311" s="181"/>
      <c r="AB311" s="215"/>
      <c r="AC311" s="213"/>
      <c r="AD311" s="213"/>
      <c r="AE311" s="216"/>
      <c r="AF311" s="216"/>
      <c r="AG311" s="216"/>
      <c r="AH311" s="216"/>
      <c r="AI311" s="216"/>
      <c r="AJ311" s="216"/>
      <c r="AK311" s="216"/>
      <c r="AL311" s="216"/>
      <c r="AM311" s="216"/>
      <c r="AN311" s="216"/>
      <c r="AO311" s="216"/>
      <c r="AP311" s="216"/>
      <c r="AQ311" s="216"/>
      <c r="AR311" s="216"/>
      <c r="AS311" s="216"/>
      <c r="AT311" s="216"/>
      <c r="AU311" s="216"/>
      <c r="AV311" s="213"/>
      <c r="AW311" s="217"/>
      <c r="AX311" s="181"/>
      <c r="AY311" s="218" t="s">
        <v>808</v>
      </c>
      <c r="AZ311" s="180"/>
      <c r="BA311" s="218"/>
    </row>
    <row r="312" spans="2:53" ht="15.6" x14ac:dyDescent="0.3">
      <c r="B312" s="203" t="s">
        <v>809</v>
      </c>
      <c r="C312" s="211"/>
      <c r="D312" s="212" t="s">
        <v>213</v>
      </c>
      <c r="E312" s="212">
        <v>3</v>
      </c>
      <c r="F312" s="213"/>
      <c r="G312" s="213"/>
      <c r="H312" s="213"/>
      <c r="I312" s="213"/>
      <c r="J312" s="213"/>
      <c r="K312" s="213"/>
      <c r="L312" s="214"/>
      <c r="M312" s="202"/>
      <c r="N312" s="215"/>
      <c r="O312" s="213"/>
      <c r="P312" s="213"/>
      <c r="Q312" s="213"/>
      <c r="R312" s="213"/>
      <c r="S312" s="213"/>
      <c r="T312" s="214"/>
      <c r="U312" s="180"/>
      <c r="V312" s="215"/>
      <c r="W312" s="213"/>
      <c r="X312" s="213"/>
      <c r="Y312" s="216"/>
      <c r="Z312" s="214"/>
      <c r="AA312" s="181"/>
      <c r="AB312" s="215"/>
      <c r="AC312" s="213"/>
      <c r="AD312" s="213"/>
      <c r="AE312" s="216"/>
      <c r="AF312" s="216"/>
      <c r="AG312" s="216"/>
      <c r="AH312" s="216"/>
      <c r="AI312" s="216"/>
      <c r="AJ312" s="216"/>
      <c r="AK312" s="216"/>
      <c r="AL312" s="216"/>
      <c r="AM312" s="216"/>
      <c r="AN312" s="216"/>
      <c r="AO312" s="216"/>
      <c r="AP312" s="216"/>
      <c r="AQ312" s="216"/>
      <c r="AR312" s="216"/>
      <c r="AS312" s="216"/>
      <c r="AT312" s="216"/>
      <c r="AU312" s="216"/>
      <c r="AV312" s="213"/>
      <c r="AW312" s="217"/>
      <c r="AX312" s="181"/>
      <c r="AY312" s="218" t="s">
        <v>810</v>
      </c>
      <c r="AZ312" s="180"/>
      <c r="BA312" s="218"/>
    </row>
    <row r="313" spans="2:53" ht="15.6" x14ac:dyDescent="0.3">
      <c r="B313" s="203" t="s">
        <v>811</v>
      </c>
      <c r="C313" s="211"/>
      <c r="D313" s="212" t="s">
        <v>213</v>
      </c>
      <c r="E313" s="212">
        <v>3</v>
      </c>
      <c r="F313" s="213"/>
      <c r="G313" s="213"/>
      <c r="H313" s="213"/>
      <c r="I313" s="213"/>
      <c r="J313" s="213"/>
      <c r="K313" s="213"/>
      <c r="L313" s="214"/>
      <c r="M313" s="202"/>
      <c r="N313" s="215"/>
      <c r="O313" s="213"/>
      <c r="P313" s="213"/>
      <c r="Q313" s="213"/>
      <c r="R313" s="213"/>
      <c r="S313" s="213"/>
      <c r="T313" s="214"/>
      <c r="U313" s="180"/>
      <c r="V313" s="215"/>
      <c r="W313" s="213"/>
      <c r="X313" s="213"/>
      <c r="Y313" s="216"/>
      <c r="Z313" s="214"/>
      <c r="AA313" s="181"/>
      <c r="AB313" s="215"/>
      <c r="AC313" s="213"/>
      <c r="AD313" s="213"/>
      <c r="AE313" s="216"/>
      <c r="AF313" s="216"/>
      <c r="AG313" s="216"/>
      <c r="AH313" s="216"/>
      <c r="AI313" s="216"/>
      <c r="AJ313" s="216"/>
      <c r="AK313" s="216"/>
      <c r="AL313" s="216"/>
      <c r="AM313" s="216"/>
      <c r="AN313" s="216"/>
      <c r="AO313" s="216"/>
      <c r="AP313" s="216"/>
      <c r="AQ313" s="216"/>
      <c r="AR313" s="216"/>
      <c r="AS313" s="216"/>
      <c r="AT313" s="216"/>
      <c r="AU313" s="216"/>
      <c r="AV313" s="213"/>
      <c r="AW313" s="217"/>
      <c r="AX313" s="181"/>
      <c r="AY313" s="218" t="s">
        <v>812</v>
      </c>
      <c r="AZ313" s="180"/>
      <c r="BA313" s="218"/>
    </row>
    <row r="314" spans="2:53" ht="15.6" x14ac:dyDescent="0.3">
      <c r="B314" s="203" t="s">
        <v>813</v>
      </c>
      <c r="C314" s="211"/>
      <c r="D314" s="212" t="s">
        <v>213</v>
      </c>
      <c r="E314" s="212">
        <v>3</v>
      </c>
      <c r="F314" s="213"/>
      <c r="G314" s="213"/>
      <c r="H314" s="213"/>
      <c r="I314" s="213"/>
      <c r="J314" s="213"/>
      <c r="K314" s="213"/>
      <c r="L314" s="214"/>
      <c r="M314" s="202"/>
      <c r="N314" s="215"/>
      <c r="O314" s="213"/>
      <c r="P314" s="213"/>
      <c r="Q314" s="213"/>
      <c r="R314" s="213"/>
      <c r="S314" s="213"/>
      <c r="T314" s="214"/>
      <c r="U314" s="180"/>
      <c r="V314" s="215"/>
      <c r="W314" s="213"/>
      <c r="X314" s="213"/>
      <c r="Y314" s="216"/>
      <c r="Z314" s="214"/>
      <c r="AA314" s="181"/>
      <c r="AB314" s="215"/>
      <c r="AC314" s="213"/>
      <c r="AD314" s="213"/>
      <c r="AE314" s="216"/>
      <c r="AF314" s="216"/>
      <c r="AG314" s="216"/>
      <c r="AH314" s="216"/>
      <c r="AI314" s="216"/>
      <c r="AJ314" s="216"/>
      <c r="AK314" s="216"/>
      <c r="AL314" s="216"/>
      <c r="AM314" s="216"/>
      <c r="AN314" s="216"/>
      <c r="AO314" s="216"/>
      <c r="AP314" s="216"/>
      <c r="AQ314" s="216"/>
      <c r="AR314" s="216"/>
      <c r="AS314" s="216"/>
      <c r="AT314" s="216"/>
      <c r="AU314" s="216"/>
      <c r="AV314" s="213"/>
      <c r="AW314" s="217"/>
      <c r="AX314" s="181"/>
      <c r="AY314" s="218" t="s">
        <v>814</v>
      </c>
      <c r="AZ314" s="180"/>
      <c r="BA314" s="218"/>
    </row>
    <row r="315" spans="2:53" ht="15.6" x14ac:dyDescent="0.3">
      <c r="B315" s="203" t="s">
        <v>815</v>
      </c>
      <c r="C315" s="211"/>
      <c r="D315" s="212" t="s">
        <v>213</v>
      </c>
      <c r="E315" s="212">
        <v>3</v>
      </c>
      <c r="F315" s="213"/>
      <c r="G315" s="213"/>
      <c r="H315" s="213"/>
      <c r="I315" s="213"/>
      <c r="J315" s="213"/>
      <c r="K315" s="213"/>
      <c r="L315" s="214"/>
      <c r="M315" s="202"/>
      <c r="N315" s="215"/>
      <c r="O315" s="213"/>
      <c r="P315" s="213"/>
      <c r="Q315" s="213"/>
      <c r="R315" s="213"/>
      <c r="S315" s="213"/>
      <c r="T315" s="214"/>
      <c r="U315" s="180"/>
      <c r="V315" s="215"/>
      <c r="W315" s="213"/>
      <c r="X315" s="213"/>
      <c r="Y315" s="216"/>
      <c r="Z315" s="214"/>
      <c r="AA315" s="181"/>
      <c r="AB315" s="215"/>
      <c r="AC315" s="213"/>
      <c r="AD315" s="213"/>
      <c r="AE315" s="216"/>
      <c r="AF315" s="216"/>
      <c r="AG315" s="216"/>
      <c r="AH315" s="216"/>
      <c r="AI315" s="216"/>
      <c r="AJ315" s="216"/>
      <c r="AK315" s="216"/>
      <c r="AL315" s="216"/>
      <c r="AM315" s="216"/>
      <c r="AN315" s="216"/>
      <c r="AO315" s="216"/>
      <c r="AP315" s="216"/>
      <c r="AQ315" s="216"/>
      <c r="AR315" s="216"/>
      <c r="AS315" s="216"/>
      <c r="AT315" s="216"/>
      <c r="AU315" s="216"/>
      <c r="AV315" s="213"/>
      <c r="AW315" s="217"/>
      <c r="AX315" s="181"/>
      <c r="AY315" s="218" t="s">
        <v>816</v>
      </c>
      <c r="AZ315" s="180"/>
      <c r="BA315" s="218"/>
    </row>
    <row r="316" spans="2:53" ht="15.6" x14ac:dyDescent="0.3">
      <c r="B316" s="203" t="s">
        <v>817</v>
      </c>
      <c r="C316" s="211"/>
      <c r="D316" s="212" t="s">
        <v>213</v>
      </c>
      <c r="E316" s="212">
        <v>3</v>
      </c>
      <c r="F316" s="213"/>
      <c r="G316" s="213"/>
      <c r="H316" s="213"/>
      <c r="I316" s="213"/>
      <c r="J316" s="213"/>
      <c r="K316" s="213"/>
      <c r="L316" s="214"/>
      <c r="M316" s="202"/>
      <c r="N316" s="215"/>
      <c r="O316" s="213"/>
      <c r="P316" s="213"/>
      <c r="Q316" s="213"/>
      <c r="R316" s="213"/>
      <c r="S316" s="213"/>
      <c r="T316" s="214"/>
      <c r="U316" s="180"/>
      <c r="V316" s="215"/>
      <c r="W316" s="213"/>
      <c r="X316" s="213"/>
      <c r="Y316" s="216"/>
      <c r="Z316" s="214"/>
      <c r="AA316" s="181"/>
      <c r="AB316" s="215"/>
      <c r="AC316" s="213"/>
      <c r="AD316" s="213"/>
      <c r="AE316" s="216"/>
      <c r="AF316" s="216"/>
      <c r="AG316" s="216"/>
      <c r="AH316" s="216"/>
      <c r="AI316" s="216"/>
      <c r="AJ316" s="216"/>
      <c r="AK316" s="216"/>
      <c r="AL316" s="216"/>
      <c r="AM316" s="216"/>
      <c r="AN316" s="216"/>
      <c r="AO316" s="216"/>
      <c r="AP316" s="216"/>
      <c r="AQ316" s="216"/>
      <c r="AR316" s="216"/>
      <c r="AS316" s="216"/>
      <c r="AT316" s="216"/>
      <c r="AU316" s="216"/>
      <c r="AV316" s="213"/>
      <c r="AW316" s="217"/>
      <c r="AX316" s="181"/>
      <c r="AY316" s="218" t="s">
        <v>818</v>
      </c>
      <c r="AZ316" s="180"/>
      <c r="BA316" s="218"/>
    </row>
    <row r="317" spans="2:53" ht="15.6" x14ac:dyDescent="0.3">
      <c r="B317" s="203" t="s">
        <v>819</v>
      </c>
      <c r="C317" s="211"/>
      <c r="D317" s="212" t="s">
        <v>213</v>
      </c>
      <c r="E317" s="212">
        <v>3</v>
      </c>
      <c r="F317" s="213"/>
      <c r="G317" s="213"/>
      <c r="H317" s="213"/>
      <c r="I317" s="213"/>
      <c r="J317" s="213"/>
      <c r="K317" s="213"/>
      <c r="L317" s="214"/>
      <c r="M317" s="202"/>
      <c r="N317" s="215"/>
      <c r="O317" s="213"/>
      <c r="P317" s="213"/>
      <c r="Q317" s="213"/>
      <c r="R317" s="213"/>
      <c r="S317" s="213"/>
      <c r="T317" s="214"/>
      <c r="U317" s="180"/>
      <c r="V317" s="215"/>
      <c r="W317" s="213"/>
      <c r="X317" s="213"/>
      <c r="Y317" s="216"/>
      <c r="Z317" s="214"/>
      <c r="AA317" s="181"/>
      <c r="AB317" s="215"/>
      <c r="AC317" s="213"/>
      <c r="AD317" s="213"/>
      <c r="AE317" s="216"/>
      <c r="AF317" s="216"/>
      <c r="AG317" s="216"/>
      <c r="AH317" s="216"/>
      <c r="AI317" s="216"/>
      <c r="AJ317" s="216"/>
      <c r="AK317" s="216"/>
      <c r="AL317" s="216"/>
      <c r="AM317" s="216"/>
      <c r="AN317" s="216"/>
      <c r="AO317" s="216"/>
      <c r="AP317" s="216"/>
      <c r="AQ317" s="216"/>
      <c r="AR317" s="216"/>
      <c r="AS317" s="216"/>
      <c r="AT317" s="216"/>
      <c r="AU317" s="216"/>
      <c r="AV317" s="213"/>
      <c r="AW317" s="217"/>
      <c r="AX317" s="181"/>
      <c r="AY317" s="218" t="s">
        <v>820</v>
      </c>
      <c r="AZ317" s="180"/>
      <c r="BA317" s="218"/>
    </row>
    <row r="318" spans="2:53" ht="15.6" x14ac:dyDescent="0.3">
      <c r="B318" s="203" t="s">
        <v>821</v>
      </c>
      <c r="C318" s="211"/>
      <c r="D318" s="212" t="s">
        <v>213</v>
      </c>
      <c r="E318" s="212">
        <v>3</v>
      </c>
      <c r="F318" s="213"/>
      <c r="G318" s="213"/>
      <c r="H318" s="213"/>
      <c r="I318" s="213"/>
      <c r="J318" s="213"/>
      <c r="K318" s="213"/>
      <c r="L318" s="214"/>
      <c r="M318" s="202"/>
      <c r="N318" s="215"/>
      <c r="O318" s="213"/>
      <c r="P318" s="213"/>
      <c r="Q318" s="213"/>
      <c r="R318" s="213"/>
      <c r="S318" s="213"/>
      <c r="T318" s="214"/>
      <c r="U318" s="180"/>
      <c r="V318" s="215"/>
      <c r="W318" s="213"/>
      <c r="X318" s="213"/>
      <c r="Y318" s="216"/>
      <c r="Z318" s="214"/>
      <c r="AA318" s="181"/>
      <c r="AB318" s="215"/>
      <c r="AC318" s="213"/>
      <c r="AD318" s="213"/>
      <c r="AE318" s="216"/>
      <c r="AF318" s="216"/>
      <c r="AG318" s="216"/>
      <c r="AH318" s="216"/>
      <c r="AI318" s="216"/>
      <c r="AJ318" s="216"/>
      <c r="AK318" s="216"/>
      <c r="AL318" s="216"/>
      <c r="AM318" s="216"/>
      <c r="AN318" s="216"/>
      <c r="AO318" s="216"/>
      <c r="AP318" s="216"/>
      <c r="AQ318" s="216"/>
      <c r="AR318" s="216"/>
      <c r="AS318" s="216"/>
      <c r="AT318" s="216"/>
      <c r="AU318" s="216"/>
      <c r="AV318" s="213"/>
      <c r="AW318" s="217"/>
      <c r="AX318" s="181"/>
      <c r="AY318" s="218" t="s">
        <v>822</v>
      </c>
      <c r="AZ318" s="180"/>
      <c r="BA318" s="218"/>
    </row>
    <row r="319" spans="2:53" ht="15.6" x14ac:dyDescent="0.3">
      <c r="B319" s="203" t="s">
        <v>823</v>
      </c>
      <c r="C319" s="211"/>
      <c r="D319" s="212" t="s">
        <v>213</v>
      </c>
      <c r="E319" s="212">
        <v>3</v>
      </c>
      <c r="F319" s="213"/>
      <c r="G319" s="213"/>
      <c r="H319" s="213"/>
      <c r="I319" s="213"/>
      <c r="J319" s="213"/>
      <c r="K319" s="213"/>
      <c r="L319" s="214"/>
      <c r="M319" s="202"/>
      <c r="N319" s="215"/>
      <c r="O319" s="213"/>
      <c r="P319" s="213"/>
      <c r="Q319" s="213"/>
      <c r="R319" s="213"/>
      <c r="S319" s="213"/>
      <c r="T319" s="214"/>
      <c r="U319" s="180"/>
      <c r="V319" s="215"/>
      <c r="W319" s="213"/>
      <c r="X319" s="213"/>
      <c r="Y319" s="216"/>
      <c r="Z319" s="214"/>
      <c r="AA319" s="181"/>
      <c r="AB319" s="215"/>
      <c r="AC319" s="213"/>
      <c r="AD319" s="213"/>
      <c r="AE319" s="216"/>
      <c r="AF319" s="216"/>
      <c r="AG319" s="216"/>
      <c r="AH319" s="216"/>
      <c r="AI319" s="216"/>
      <c r="AJ319" s="216"/>
      <c r="AK319" s="216"/>
      <c r="AL319" s="216"/>
      <c r="AM319" s="216"/>
      <c r="AN319" s="216"/>
      <c r="AO319" s="216"/>
      <c r="AP319" s="216"/>
      <c r="AQ319" s="216"/>
      <c r="AR319" s="216"/>
      <c r="AS319" s="216"/>
      <c r="AT319" s="216"/>
      <c r="AU319" s="216"/>
      <c r="AV319" s="213"/>
      <c r="AW319" s="217"/>
      <c r="AX319" s="181"/>
      <c r="AY319" s="218" t="s">
        <v>824</v>
      </c>
      <c r="AZ319" s="180"/>
      <c r="BA319" s="218"/>
    </row>
    <row r="320" spans="2:53" ht="15.6" x14ac:dyDescent="0.3">
      <c r="B320" s="203" t="s">
        <v>825</v>
      </c>
      <c r="C320" s="211"/>
      <c r="D320" s="212" t="s">
        <v>213</v>
      </c>
      <c r="E320" s="212">
        <v>3</v>
      </c>
      <c r="F320" s="213"/>
      <c r="G320" s="213"/>
      <c r="H320" s="213"/>
      <c r="I320" s="213"/>
      <c r="J320" s="213"/>
      <c r="K320" s="213"/>
      <c r="L320" s="214"/>
      <c r="M320" s="202"/>
      <c r="N320" s="215"/>
      <c r="O320" s="213"/>
      <c r="P320" s="213"/>
      <c r="Q320" s="213"/>
      <c r="R320" s="213"/>
      <c r="S320" s="213"/>
      <c r="T320" s="214"/>
      <c r="U320" s="180"/>
      <c r="V320" s="215"/>
      <c r="W320" s="213"/>
      <c r="X320" s="213"/>
      <c r="Y320" s="216"/>
      <c r="Z320" s="214"/>
      <c r="AA320" s="181"/>
      <c r="AB320" s="215"/>
      <c r="AC320" s="213"/>
      <c r="AD320" s="213"/>
      <c r="AE320" s="216"/>
      <c r="AF320" s="216"/>
      <c r="AG320" s="216"/>
      <c r="AH320" s="216"/>
      <c r="AI320" s="216"/>
      <c r="AJ320" s="216"/>
      <c r="AK320" s="216"/>
      <c r="AL320" s="216"/>
      <c r="AM320" s="216"/>
      <c r="AN320" s="216"/>
      <c r="AO320" s="216"/>
      <c r="AP320" s="216"/>
      <c r="AQ320" s="216"/>
      <c r="AR320" s="216"/>
      <c r="AS320" s="216"/>
      <c r="AT320" s="216"/>
      <c r="AU320" s="216"/>
      <c r="AV320" s="213"/>
      <c r="AW320" s="217"/>
      <c r="AX320" s="181"/>
      <c r="AY320" s="218" t="s">
        <v>826</v>
      </c>
      <c r="AZ320" s="180"/>
      <c r="BA320" s="218"/>
    </row>
    <row r="321" spans="2:53" ht="15.6" x14ac:dyDescent="0.3">
      <c r="B321" s="203" t="s">
        <v>827</v>
      </c>
      <c r="C321" s="211"/>
      <c r="D321" s="212" t="s">
        <v>213</v>
      </c>
      <c r="E321" s="212">
        <v>3</v>
      </c>
      <c r="F321" s="213"/>
      <c r="G321" s="213"/>
      <c r="H321" s="213"/>
      <c r="I321" s="213"/>
      <c r="J321" s="213"/>
      <c r="K321" s="213"/>
      <c r="L321" s="214"/>
      <c r="M321" s="202"/>
      <c r="N321" s="215"/>
      <c r="O321" s="213"/>
      <c r="P321" s="213"/>
      <c r="Q321" s="213"/>
      <c r="R321" s="213"/>
      <c r="S321" s="213"/>
      <c r="T321" s="214"/>
      <c r="U321" s="180"/>
      <c r="V321" s="215"/>
      <c r="W321" s="213"/>
      <c r="X321" s="213"/>
      <c r="Y321" s="216"/>
      <c r="Z321" s="214"/>
      <c r="AA321" s="181"/>
      <c r="AB321" s="215"/>
      <c r="AC321" s="213"/>
      <c r="AD321" s="213"/>
      <c r="AE321" s="216"/>
      <c r="AF321" s="216"/>
      <c r="AG321" s="216"/>
      <c r="AH321" s="216"/>
      <c r="AI321" s="216"/>
      <c r="AJ321" s="216"/>
      <c r="AK321" s="216"/>
      <c r="AL321" s="216"/>
      <c r="AM321" s="216"/>
      <c r="AN321" s="216"/>
      <c r="AO321" s="216"/>
      <c r="AP321" s="216"/>
      <c r="AQ321" s="216"/>
      <c r="AR321" s="216"/>
      <c r="AS321" s="216"/>
      <c r="AT321" s="216"/>
      <c r="AU321" s="216"/>
      <c r="AV321" s="213"/>
      <c r="AW321" s="217"/>
      <c r="AX321" s="181"/>
      <c r="AY321" s="218" t="s">
        <v>828</v>
      </c>
      <c r="AZ321" s="180"/>
      <c r="BA321" s="218"/>
    </row>
    <row r="322" spans="2:53" ht="15.6" x14ac:dyDescent="0.3">
      <c r="B322" s="203" t="s">
        <v>829</v>
      </c>
      <c r="C322" s="211"/>
      <c r="D322" s="212" t="s">
        <v>213</v>
      </c>
      <c r="E322" s="212">
        <v>3</v>
      </c>
      <c r="F322" s="213"/>
      <c r="G322" s="213"/>
      <c r="H322" s="213"/>
      <c r="I322" s="213"/>
      <c r="J322" s="213"/>
      <c r="K322" s="213"/>
      <c r="L322" s="214"/>
      <c r="M322" s="202"/>
      <c r="N322" s="215"/>
      <c r="O322" s="213"/>
      <c r="P322" s="213"/>
      <c r="Q322" s="213"/>
      <c r="R322" s="213"/>
      <c r="S322" s="213"/>
      <c r="T322" s="214"/>
      <c r="U322" s="180"/>
      <c r="V322" s="215"/>
      <c r="W322" s="213"/>
      <c r="X322" s="213"/>
      <c r="Y322" s="216"/>
      <c r="Z322" s="214"/>
      <c r="AA322" s="181"/>
      <c r="AB322" s="215"/>
      <c r="AC322" s="213"/>
      <c r="AD322" s="213"/>
      <c r="AE322" s="216"/>
      <c r="AF322" s="216"/>
      <c r="AG322" s="216"/>
      <c r="AH322" s="216"/>
      <c r="AI322" s="216"/>
      <c r="AJ322" s="216"/>
      <c r="AK322" s="216"/>
      <c r="AL322" s="216"/>
      <c r="AM322" s="216"/>
      <c r="AN322" s="216"/>
      <c r="AO322" s="216"/>
      <c r="AP322" s="216"/>
      <c r="AQ322" s="216"/>
      <c r="AR322" s="216"/>
      <c r="AS322" s="216"/>
      <c r="AT322" s="216"/>
      <c r="AU322" s="216"/>
      <c r="AV322" s="213"/>
      <c r="AW322" s="217"/>
      <c r="AX322" s="181"/>
      <c r="AY322" s="218" t="s">
        <v>830</v>
      </c>
      <c r="AZ322" s="180"/>
      <c r="BA322" s="218"/>
    </row>
    <row r="323" spans="2:53" ht="15.6" x14ac:dyDescent="0.3">
      <c r="B323" s="203" t="s">
        <v>831</v>
      </c>
      <c r="C323" s="211"/>
      <c r="D323" s="212" t="s">
        <v>213</v>
      </c>
      <c r="E323" s="212">
        <v>3</v>
      </c>
      <c r="F323" s="213"/>
      <c r="G323" s="213"/>
      <c r="H323" s="213"/>
      <c r="I323" s="213"/>
      <c r="J323" s="213"/>
      <c r="K323" s="213"/>
      <c r="L323" s="214"/>
      <c r="M323" s="202"/>
      <c r="N323" s="215"/>
      <c r="O323" s="213"/>
      <c r="P323" s="213"/>
      <c r="Q323" s="213"/>
      <c r="R323" s="213"/>
      <c r="S323" s="213"/>
      <c r="T323" s="214"/>
      <c r="U323" s="180"/>
      <c r="V323" s="215"/>
      <c r="W323" s="213"/>
      <c r="X323" s="213"/>
      <c r="Y323" s="216"/>
      <c r="Z323" s="214"/>
      <c r="AA323" s="181"/>
      <c r="AB323" s="215"/>
      <c r="AC323" s="213"/>
      <c r="AD323" s="213"/>
      <c r="AE323" s="216"/>
      <c r="AF323" s="216"/>
      <c r="AG323" s="216"/>
      <c r="AH323" s="216"/>
      <c r="AI323" s="216"/>
      <c r="AJ323" s="216"/>
      <c r="AK323" s="216"/>
      <c r="AL323" s="216"/>
      <c r="AM323" s="216"/>
      <c r="AN323" s="216"/>
      <c r="AO323" s="216"/>
      <c r="AP323" s="216"/>
      <c r="AQ323" s="216"/>
      <c r="AR323" s="216"/>
      <c r="AS323" s="216"/>
      <c r="AT323" s="216"/>
      <c r="AU323" s="216"/>
      <c r="AV323" s="213"/>
      <c r="AW323" s="217"/>
      <c r="AX323" s="181"/>
      <c r="AY323" s="218" t="s">
        <v>832</v>
      </c>
      <c r="AZ323" s="180"/>
      <c r="BA323" s="218"/>
    </row>
    <row r="324" spans="2:53" ht="15.6" x14ac:dyDescent="0.3">
      <c r="B324" s="203" t="s">
        <v>833</v>
      </c>
      <c r="C324" s="211"/>
      <c r="D324" s="212" t="s">
        <v>213</v>
      </c>
      <c r="E324" s="212">
        <v>3</v>
      </c>
      <c r="F324" s="213"/>
      <c r="G324" s="213"/>
      <c r="H324" s="213"/>
      <c r="I324" s="213"/>
      <c r="J324" s="213"/>
      <c r="K324" s="213"/>
      <c r="L324" s="214"/>
      <c r="M324" s="202"/>
      <c r="N324" s="215"/>
      <c r="O324" s="213"/>
      <c r="P324" s="213"/>
      <c r="Q324" s="213"/>
      <c r="R324" s="213"/>
      <c r="S324" s="213"/>
      <c r="T324" s="214"/>
      <c r="U324" s="180"/>
      <c r="V324" s="215"/>
      <c r="W324" s="213"/>
      <c r="X324" s="213"/>
      <c r="Y324" s="216"/>
      <c r="Z324" s="214"/>
      <c r="AA324" s="181"/>
      <c r="AB324" s="215"/>
      <c r="AC324" s="213"/>
      <c r="AD324" s="213"/>
      <c r="AE324" s="216"/>
      <c r="AF324" s="216"/>
      <c r="AG324" s="216"/>
      <c r="AH324" s="216"/>
      <c r="AI324" s="216"/>
      <c r="AJ324" s="216"/>
      <c r="AK324" s="216"/>
      <c r="AL324" s="216"/>
      <c r="AM324" s="216"/>
      <c r="AN324" s="216"/>
      <c r="AO324" s="216"/>
      <c r="AP324" s="216"/>
      <c r="AQ324" s="216"/>
      <c r="AR324" s="216"/>
      <c r="AS324" s="216"/>
      <c r="AT324" s="216"/>
      <c r="AU324" s="216"/>
      <c r="AV324" s="213"/>
      <c r="AW324" s="217"/>
      <c r="AX324" s="181"/>
      <c r="AY324" s="218" t="s">
        <v>834</v>
      </c>
      <c r="AZ324" s="180"/>
      <c r="BA324" s="218"/>
    </row>
    <row r="325" spans="2:53" ht="15.6" x14ac:dyDescent="0.3">
      <c r="B325" s="203" t="s">
        <v>835</v>
      </c>
      <c r="C325" s="211"/>
      <c r="D325" s="212" t="s">
        <v>213</v>
      </c>
      <c r="E325" s="212">
        <v>3</v>
      </c>
      <c r="F325" s="213"/>
      <c r="G325" s="213"/>
      <c r="H325" s="213"/>
      <c r="I325" s="213"/>
      <c r="J325" s="213"/>
      <c r="K325" s="213"/>
      <c r="L325" s="214"/>
      <c r="M325" s="202"/>
      <c r="N325" s="215"/>
      <c r="O325" s="213"/>
      <c r="P325" s="213"/>
      <c r="Q325" s="213"/>
      <c r="R325" s="213"/>
      <c r="S325" s="213"/>
      <c r="T325" s="214"/>
      <c r="U325" s="180"/>
      <c r="V325" s="215"/>
      <c r="W325" s="213"/>
      <c r="X325" s="213"/>
      <c r="Y325" s="216"/>
      <c r="Z325" s="214"/>
      <c r="AA325" s="181"/>
      <c r="AB325" s="215"/>
      <c r="AC325" s="213"/>
      <c r="AD325" s="213"/>
      <c r="AE325" s="216"/>
      <c r="AF325" s="216"/>
      <c r="AG325" s="216"/>
      <c r="AH325" s="216"/>
      <c r="AI325" s="216"/>
      <c r="AJ325" s="216"/>
      <c r="AK325" s="216"/>
      <c r="AL325" s="216"/>
      <c r="AM325" s="216"/>
      <c r="AN325" s="216"/>
      <c r="AO325" s="216"/>
      <c r="AP325" s="216"/>
      <c r="AQ325" s="216"/>
      <c r="AR325" s="216"/>
      <c r="AS325" s="216"/>
      <c r="AT325" s="216"/>
      <c r="AU325" s="216"/>
      <c r="AV325" s="213"/>
      <c r="AW325" s="217"/>
      <c r="AX325" s="181"/>
      <c r="AY325" s="218" t="s">
        <v>836</v>
      </c>
      <c r="AZ325" s="180"/>
      <c r="BA325" s="218"/>
    </row>
    <row r="326" spans="2:53" ht="15.6" x14ac:dyDescent="0.3">
      <c r="B326" s="203" t="s">
        <v>837</v>
      </c>
      <c r="C326" s="211"/>
      <c r="D326" s="212" t="s">
        <v>213</v>
      </c>
      <c r="E326" s="212">
        <v>3</v>
      </c>
      <c r="F326" s="213"/>
      <c r="G326" s="213"/>
      <c r="H326" s="213"/>
      <c r="I326" s="213"/>
      <c r="J326" s="213"/>
      <c r="K326" s="213"/>
      <c r="L326" s="214"/>
      <c r="M326" s="202"/>
      <c r="N326" s="215"/>
      <c r="O326" s="213"/>
      <c r="P326" s="213"/>
      <c r="Q326" s="213"/>
      <c r="R326" s="213"/>
      <c r="S326" s="213"/>
      <c r="T326" s="214"/>
      <c r="U326" s="180"/>
      <c r="V326" s="215"/>
      <c r="W326" s="213"/>
      <c r="X326" s="213"/>
      <c r="Y326" s="216"/>
      <c r="Z326" s="214"/>
      <c r="AA326" s="181"/>
      <c r="AB326" s="215"/>
      <c r="AC326" s="213"/>
      <c r="AD326" s="213"/>
      <c r="AE326" s="216"/>
      <c r="AF326" s="216"/>
      <c r="AG326" s="216"/>
      <c r="AH326" s="216"/>
      <c r="AI326" s="216"/>
      <c r="AJ326" s="216"/>
      <c r="AK326" s="216"/>
      <c r="AL326" s="216"/>
      <c r="AM326" s="216"/>
      <c r="AN326" s="216"/>
      <c r="AO326" s="216"/>
      <c r="AP326" s="216"/>
      <c r="AQ326" s="216"/>
      <c r="AR326" s="216"/>
      <c r="AS326" s="216"/>
      <c r="AT326" s="216"/>
      <c r="AU326" s="216"/>
      <c r="AV326" s="213"/>
      <c r="AW326" s="217"/>
      <c r="AX326" s="181"/>
      <c r="AY326" s="218" t="s">
        <v>838</v>
      </c>
      <c r="AZ326" s="180"/>
      <c r="BA326" s="218"/>
    </row>
    <row r="327" spans="2:53" ht="15.6" x14ac:dyDescent="0.3">
      <c r="B327" s="203" t="s">
        <v>839</v>
      </c>
      <c r="C327" s="211"/>
      <c r="D327" s="212" t="s">
        <v>213</v>
      </c>
      <c r="E327" s="212">
        <v>3</v>
      </c>
      <c r="F327" s="213"/>
      <c r="G327" s="213"/>
      <c r="H327" s="213"/>
      <c r="I327" s="213"/>
      <c r="J327" s="213"/>
      <c r="K327" s="213"/>
      <c r="L327" s="214"/>
      <c r="M327" s="202"/>
      <c r="N327" s="215"/>
      <c r="O327" s="213"/>
      <c r="P327" s="213"/>
      <c r="Q327" s="213"/>
      <c r="R327" s="213"/>
      <c r="S327" s="213"/>
      <c r="T327" s="214"/>
      <c r="U327" s="180"/>
      <c r="V327" s="215"/>
      <c r="W327" s="213"/>
      <c r="X327" s="213"/>
      <c r="Y327" s="216"/>
      <c r="Z327" s="214"/>
      <c r="AA327" s="181"/>
      <c r="AB327" s="215"/>
      <c r="AC327" s="213"/>
      <c r="AD327" s="213"/>
      <c r="AE327" s="216"/>
      <c r="AF327" s="216"/>
      <c r="AG327" s="216"/>
      <c r="AH327" s="216"/>
      <c r="AI327" s="216"/>
      <c r="AJ327" s="216"/>
      <c r="AK327" s="216"/>
      <c r="AL327" s="216"/>
      <c r="AM327" s="216"/>
      <c r="AN327" s="216"/>
      <c r="AO327" s="216"/>
      <c r="AP327" s="216"/>
      <c r="AQ327" s="216"/>
      <c r="AR327" s="216"/>
      <c r="AS327" s="216"/>
      <c r="AT327" s="216"/>
      <c r="AU327" s="216"/>
      <c r="AV327" s="213"/>
      <c r="AW327" s="217"/>
      <c r="AX327" s="181"/>
      <c r="AY327" s="218" t="s">
        <v>840</v>
      </c>
      <c r="AZ327" s="180"/>
      <c r="BA327" s="218"/>
    </row>
    <row r="328" spans="2:53" ht="15.6" x14ac:dyDescent="0.3">
      <c r="B328" s="203" t="s">
        <v>841</v>
      </c>
      <c r="C328" s="211"/>
      <c r="D328" s="212" t="s">
        <v>213</v>
      </c>
      <c r="E328" s="212">
        <v>3</v>
      </c>
      <c r="F328" s="213"/>
      <c r="G328" s="213"/>
      <c r="H328" s="213"/>
      <c r="I328" s="213"/>
      <c r="J328" s="213"/>
      <c r="K328" s="213"/>
      <c r="L328" s="214"/>
      <c r="M328" s="202"/>
      <c r="N328" s="215"/>
      <c r="O328" s="213"/>
      <c r="P328" s="213"/>
      <c r="Q328" s="213"/>
      <c r="R328" s="213"/>
      <c r="S328" s="213"/>
      <c r="T328" s="214"/>
      <c r="U328" s="180"/>
      <c r="V328" s="215"/>
      <c r="W328" s="213"/>
      <c r="X328" s="213"/>
      <c r="Y328" s="216"/>
      <c r="Z328" s="214"/>
      <c r="AA328" s="181"/>
      <c r="AB328" s="215"/>
      <c r="AC328" s="213"/>
      <c r="AD328" s="213"/>
      <c r="AE328" s="216"/>
      <c r="AF328" s="216"/>
      <c r="AG328" s="216"/>
      <c r="AH328" s="216"/>
      <c r="AI328" s="216"/>
      <c r="AJ328" s="216"/>
      <c r="AK328" s="216"/>
      <c r="AL328" s="216"/>
      <c r="AM328" s="216"/>
      <c r="AN328" s="216"/>
      <c r="AO328" s="216"/>
      <c r="AP328" s="216"/>
      <c r="AQ328" s="216"/>
      <c r="AR328" s="216"/>
      <c r="AS328" s="216"/>
      <c r="AT328" s="216"/>
      <c r="AU328" s="216"/>
      <c r="AV328" s="213"/>
      <c r="AW328" s="217"/>
      <c r="AX328" s="181"/>
      <c r="AY328" s="218" t="s">
        <v>842</v>
      </c>
      <c r="AZ328" s="180"/>
      <c r="BA328" s="218"/>
    </row>
    <row r="329" spans="2:53" ht="15.6" x14ac:dyDescent="0.3">
      <c r="B329" s="203" t="s">
        <v>843</v>
      </c>
      <c r="C329" s="211"/>
      <c r="D329" s="212" t="s">
        <v>213</v>
      </c>
      <c r="E329" s="212">
        <v>3</v>
      </c>
      <c r="F329" s="213"/>
      <c r="G329" s="213"/>
      <c r="H329" s="213"/>
      <c r="I329" s="213"/>
      <c r="J329" s="213"/>
      <c r="K329" s="213"/>
      <c r="L329" s="214"/>
      <c r="M329" s="202"/>
      <c r="N329" s="215"/>
      <c r="O329" s="213"/>
      <c r="P329" s="213"/>
      <c r="Q329" s="213"/>
      <c r="R329" s="213"/>
      <c r="S329" s="213"/>
      <c r="T329" s="214"/>
      <c r="U329" s="180"/>
      <c r="V329" s="215"/>
      <c r="W329" s="213"/>
      <c r="X329" s="213"/>
      <c r="Y329" s="216"/>
      <c r="Z329" s="214"/>
      <c r="AA329" s="181"/>
      <c r="AB329" s="215"/>
      <c r="AC329" s="213"/>
      <c r="AD329" s="213"/>
      <c r="AE329" s="216"/>
      <c r="AF329" s="216"/>
      <c r="AG329" s="216"/>
      <c r="AH329" s="216"/>
      <c r="AI329" s="216"/>
      <c r="AJ329" s="216"/>
      <c r="AK329" s="216"/>
      <c r="AL329" s="216"/>
      <c r="AM329" s="216"/>
      <c r="AN329" s="216"/>
      <c r="AO329" s="216"/>
      <c r="AP329" s="216"/>
      <c r="AQ329" s="216"/>
      <c r="AR329" s="216"/>
      <c r="AS329" s="216"/>
      <c r="AT329" s="216"/>
      <c r="AU329" s="216"/>
      <c r="AV329" s="213"/>
      <c r="AW329" s="217"/>
      <c r="AX329" s="181"/>
      <c r="AY329" s="218" t="s">
        <v>844</v>
      </c>
      <c r="AZ329" s="180"/>
      <c r="BA329" s="218"/>
    </row>
    <row r="330" spans="2:53" ht="15.6" x14ac:dyDescent="0.3">
      <c r="B330" s="203" t="s">
        <v>845</v>
      </c>
      <c r="C330" s="211"/>
      <c r="D330" s="212" t="s">
        <v>213</v>
      </c>
      <c r="E330" s="212">
        <v>3</v>
      </c>
      <c r="F330" s="213"/>
      <c r="G330" s="213"/>
      <c r="H330" s="213"/>
      <c r="I330" s="213"/>
      <c r="J330" s="213"/>
      <c r="K330" s="213"/>
      <c r="L330" s="214"/>
      <c r="M330" s="202"/>
      <c r="N330" s="215"/>
      <c r="O330" s="213"/>
      <c r="P330" s="213"/>
      <c r="Q330" s="213"/>
      <c r="R330" s="213"/>
      <c r="S330" s="213"/>
      <c r="T330" s="214"/>
      <c r="U330" s="180"/>
      <c r="V330" s="215"/>
      <c r="W330" s="213"/>
      <c r="X330" s="213"/>
      <c r="Y330" s="216"/>
      <c r="Z330" s="214"/>
      <c r="AA330" s="181"/>
      <c r="AB330" s="215"/>
      <c r="AC330" s="213"/>
      <c r="AD330" s="213"/>
      <c r="AE330" s="216"/>
      <c r="AF330" s="216"/>
      <c r="AG330" s="216"/>
      <c r="AH330" s="216"/>
      <c r="AI330" s="216"/>
      <c r="AJ330" s="216"/>
      <c r="AK330" s="216"/>
      <c r="AL330" s="216"/>
      <c r="AM330" s="216"/>
      <c r="AN330" s="216"/>
      <c r="AO330" s="216"/>
      <c r="AP330" s="216"/>
      <c r="AQ330" s="216"/>
      <c r="AR330" s="216"/>
      <c r="AS330" s="216"/>
      <c r="AT330" s="216"/>
      <c r="AU330" s="216"/>
      <c r="AV330" s="213"/>
      <c r="AW330" s="217"/>
      <c r="AX330" s="181"/>
      <c r="AY330" s="218" t="s">
        <v>846</v>
      </c>
      <c r="AZ330" s="180"/>
      <c r="BA330" s="218"/>
    </row>
    <row r="331" spans="2:53" ht="15.6" x14ac:dyDescent="0.3">
      <c r="B331" s="203" t="s">
        <v>847</v>
      </c>
      <c r="C331" s="211"/>
      <c r="D331" s="212" t="s">
        <v>213</v>
      </c>
      <c r="E331" s="212">
        <v>3</v>
      </c>
      <c r="F331" s="213"/>
      <c r="G331" s="213"/>
      <c r="H331" s="213"/>
      <c r="I331" s="213"/>
      <c r="J331" s="213"/>
      <c r="K331" s="213"/>
      <c r="L331" s="214"/>
      <c r="M331" s="202"/>
      <c r="N331" s="215"/>
      <c r="O331" s="213"/>
      <c r="P331" s="213"/>
      <c r="Q331" s="213"/>
      <c r="R331" s="213"/>
      <c r="S331" s="213"/>
      <c r="T331" s="214"/>
      <c r="U331" s="180"/>
      <c r="V331" s="215"/>
      <c r="W331" s="213"/>
      <c r="X331" s="213"/>
      <c r="Y331" s="216"/>
      <c r="Z331" s="214"/>
      <c r="AA331" s="181"/>
      <c r="AB331" s="215"/>
      <c r="AC331" s="213"/>
      <c r="AD331" s="213"/>
      <c r="AE331" s="216"/>
      <c r="AF331" s="216"/>
      <c r="AG331" s="216"/>
      <c r="AH331" s="216"/>
      <c r="AI331" s="216"/>
      <c r="AJ331" s="216"/>
      <c r="AK331" s="216"/>
      <c r="AL331" s="216"/>
      <c r="AM331" s="216"/>
      <c r="AN331" s="216"/>
      <c r="AO331" s="216"/>
      <c r="AP331" s="216"/>
      <c r="AQ331" s="216"/>
      <c r="AR331" s="216"/>
      <c r="AS331" s="216"/>
      <c r="AT331" s="216"/>
      <c r="AU331" s="216"/>
      <c r="AV331" s="213"/>
      <c r="AW331" s="217"/>
      <c r="AX331" s="181"/>
      <c r="AY331" s="218" t="s">
        <v>848</v>
      </c>
      <c r="AZ331" s="180"/>
      <c r="BA331" s="218"/>
    </row>
    <row r="332" spans="2:53" ht="15.6" x14ac:dyDescent="0.3">
      <c r="B332" s="203" t="s">
        <v>849</v>
      </c>
      <c r="C332" s="211"/>
      <c r="D332" s="212" t="s">
        <v>213</v>
      </c>
      <c r="E332" s="212">
        <v>3</v>
      </c>
      <c r="F332" s="213"/>
      <c r="G332" s="213"/>
      <c r="H332" s="213"/>
      <c r="I332" s="213"/>
      <c r="J332" s="213"/>
      <c r="K332" s="213"/>
      <c r="L332" s="214"/>
      <c r="M332" s="202"/>
      <c r="N332" s="215"/>
      <c r="O332" s="213"/>
      <c r="P332" s="213"/>
      <c r="Q332" s="213"/>
      <c r="R332" s="213"/>
      <c r="S332" s="213"/>
      <c r="T332" s="214"/>
      <c r="U332" s="180"/>
      <c r="V332" s="215"/>
      <c r="W332" s="213"/>
      <c r="X332" s="213"/>
      <c r="Y332" s="216"/>
      <c r="Z332" s="214"/>
      <c r="AA332" s="181"/>
      <c r="AB332" s="215"/>
      <c r="AC332" s="213"/>
      <c r="AD332" s="213"/>
      <c r="AE332" s="216"/>
      <c r="AF332" s="216"/>
      <c r="AG332" s="216"/>
      <c r="AH332" s="216"/>
      <c r="AI332" s="216"/>
      <c r="AJ332" s="216"/>
      <c r="AK332" s="216"/>
      <c r="AL332" s="216"/>
      <c r="AM332" s="216"/>
      <c r="AN332" s="216"/>
      <c r="AO332" s="216"/>
      <c r="AP332" s="216"/>
      <c r="AQ332" s="216"/>
      <c r="AR332" s="216"/>
      <c r="AS332" s="216"/>
      <c r="AT332" s="216"/>
      <c r="AU332" s="216"/>
      <c r="AV332" s="213"/>
      <c r="AW332" s="217"/>
      <c r="AX332" s="181"/>
      <c r="AY332" s="218" t="s">
        <v>850</v>
      </c>
      <c r="AZ332" s="180"/>
      <c r="BA332" s="218"/>
    </row>
    <row r="333" spans="2:53" ht="15.6" x14ac:dyDescent="0.3">
      <c r="B333" s="203" t="s">
        <v>851</v>
      </c>
      <c r="C333" s="211"/>
      <c r="D333" s="212" t="s">
        <v>213</v>
      </c>
      <c r="E333" s="212">
        <v>3</v>
      </c>
      <c r="F333" s="213"/>
      <c r="G333" s="213"/>
      <c r="H333" s="213"/>
      <c r="I333" s="213"/>
      <c r="J333" s="213"/>
      <c r="K333" s="213"/>
      <c r="L333" s="214"/>
      <c r="M333" s="202"/>
      <c r="N333" s="215"/>
      <c r="O333" s="213"/>
      <c r="P333" s="213"/>
      <c r="Q333" s="213"/>
      <c r="R333" s="213"/>
      <c r="S333" s="213"/>
      <c r="T333" s="214"/>
      <c r="U333" s="180"/>
      <c r="V333" s="215"/>
      <c r="W333" s="213"/>
      <c r="X333" s="213"/>
      <c r="Y333" s="216"/>
      <c r="Z333" s="214"/>
      <c r="AA333" s="181"/>
      <c r="AB333" s="215"/>
      <c r="AC333" s="213"/>
      <c r="AD333" s="213"/>
      <c r="AE333" s="216"/>
      <c r="AF333" s="216"/>
      <c r="AG333" s="216"/>
      <c r="AH333" s="216"/>
      <c r="AI333" s="216"/>
      <c r="AJ333" s="216"/>
      <c r="AK333" s="216"/>
      <c r="AL333" s="216"/>
      <c r="AM333" s="216"/>
      <c r="AN333" s="216"/>
      <c r="AO333" s="216"/>
      <c r="AP333" s="216"/>
      <c r="AQ333" s="216"/>
      <c r="AR333" s="216"/>
      <c r="AS333" s="216"/>
      <c r="AT333" s="216"/>
      <c r="AU333" s="216"/>
      <c r="AV333" s="213"/>
      <c r="AW333" s="217"/>
      <c r="AX333" s="181"/>
      <c r="AY333" s="218" t="s">
        <v>852</v>
      </c>
      <c r="AZ333" s="180"/>
      <c r="BA333" s="218"/>
    </row>
    <row r="334" spans="2:53" ht="15.6" x14ac:dyDescent="0.3">
      <c r="B334" s="203" t="s">
        <v>853</v>
      </c>
      <c r="C334" s="211"/>
      <c r="D334" s="212" t="s">
        <v>213</v>
      </c>
      <c r="E334" s="212">
        <v>3</v>
      </c>
      <c r="F334" s="213"/>
      <c r="G334" s="213"/>
      <c r="H334" s="213"/>
      <c r="I334" s="213"/>
      <c r="J334" s="213"/>
      <c r="K334" s="213"/>
      <c r="L334" s="214"/>
      <c r="M334" s="202"/>
      <c r="N334" s="215"/>
      <c r="O334" s="213"/>
      <c r="P334" s="213"/>
      <c r="Q334" s="213"/>
      <c r="R334" s="213"/>
      <c r="S334" s="213"/>
      <c r="T334" s="214"/>
      <c r="U334" s="180"/>
      <c r="V334" s="215"/>
      <c r="W334" s="213"/>
      <c r="X334" s="213"/>
      <c r="Y334" s="216"/>
      <c r="Z334" s="214"/>
      <c r="AA334" s="181"/>
      <c r="AB334" s="215"/>
      <c r="AC334" s="213"/>
      <c r="AD334" s="213"/>
      <c r="AE334" s="216"/>
      <c r="AF334" s="216"/>
      <c r="AG334" s="216"/>
      <c r="AH334" s="216"/>
      <c r="AI334" s="216"/>
      <c r="AJ334" s="216"/>
      <c r="AK334" s="216"/>
      <c r="AL334" s="216"/>
      <c r="AM334" s="216"/>
      <c r="AN334" s="216"/>
      <c r="AO334" s="216"/>
      <c r="AP334" s="216"/>
      <c r="AQ334" s="216"/>
      <c r="AR334" s="216"/>
      <c r="AS334" s="216"/>
      <c r="AT334" s="216"/>
      <c r="AU334" s="216"/>
      <c r="AV334" s="213"/>
      <c r="AW334" s="217"/>
      <c r="AX334" s="181"/>
      <c r="AY334" s="218" t="s">
        <v>854</v>
      </c>
      <c r="AZ334" s="180"/>
      <c r="BA334" s="218"/>
    </row>
    <row r="335" spans="2:53" ht="15.6" x14ac:dyDescent="0.3">
      <c r="B335" s="203" t="s">
        <v>855</v>
      </c>
      <c r="C335" s="211"/>
      <c r="D335" s="212" t="s">
        <v>213</v>
      </c>
      <c r="E335" s="212">
        <v>3</v>
      </c>
      <c r="F335" s="213"/>
      <c r="G335" s="213"/>
      <c r="H335" s="213"/>
      <c r="I335" s="213"/>
      <c r="J335" s="213"/>
      <c r="K335" s="213"/>
      <c r="L335" s="214"/>
      <c r="M335" s="202"/>
      <c r="N335" s="215"/>
      <c r="O335" s="213"/>
      <c r="P335" s="213"/>
      <c r="Q335" s="213"/>
      <c r="R335" s="213"/>
      <c r="S335" s="213"/>
      <c r="T335" s="214"/>
      <c r="U335" s="180"/>
      <c r="V335" s="215"/>
      <c r="W335" s="213"/>
      <c r="X335" s="213"/>
      <c r="Y335" s="216"/>
      <c r="Z335" s="214"/>
      <c r="AA335" s="181"/>
      <c r="AB335" s="215"/>
      <c r="AC335" s="213"/>
      <c r="AD335" s="213"/>
      <c r="AE335" s="216"/>
      <c r="AF335" s="216"/>
      <c r="AG335" s="216"/>
      <c r="AH335" s="216"/>
      <c r="AI335" s="216"/>
      <c r="AJ335" s="216"/>
      <c r="AK335" s="216"/>
      <c r="AL335" s="216"/>
      <c r="AM335" s="216"/>
      <c r="AN335" s="216"/>
      <c r="AO335" s="216"/>
      <c r="AP335" s="216"/>
      <c r="AQ335" s="216"/>
      <c r="AR335" s="216"/>
      <c r="AS335" s="216"/>
      <c r="AT335" s="216"/>
      <c r="AU335" s="216"/>
      <c r="AV335" s="213"/>
      <c r="AW335" s="217"/>
      <c r="AX335" s="181"/>
      <c r="AY335" s="218" t="s">
        <v>856</v>
      </c>
      <c r="AZ335" s="180"/>
      <c r="BA335" s="218"/>
    </row>
    <row r="336" spans="2:53" ht="15.6" x14ac:dyDescent="0.3">
      <c r="B336" s="203" t="s">
        <v>857</v>
      </c>
      <c r="C336" s="211"/>
      <c r="D336" s="212" t="s">
        <v>213</v>
      </c>
      <c r="E336" s="212">
        <v>3</v>
      </c>
      <c r="F336" s="213"/>
      <c r="G336" s="213"/>
      <c r="H336" s="213"/>
      <c r="I336" s="213"/>
      <c r="J336" s="213"/>
      <c r="K336" s="213"/>
      <c r="L336" s="214"/>
      <c r="M336" s="202"/>
      <c r="N336" s="215"/>
      <c r="O336" s="213"/>
      <c r="P336" s="213"/>
      <c r="Q336" s="213"/>
      <c r="R336" s="213"/>
      <c r="S336" s="213"/>
      <c r="T336" s="214"/>
      <c r="U336" s="180"/>
      <c r="V336" s="215"/>
      <c r="W336" s="213"/>
      <c r="X336" s="213"/>
      <c r="Y336" s="216"/>
      <c r="Z336" s="214"/>
      <c r="AA336" s="181"/>
      <c r="AB336" s="215"/>
      <c r="AC336" s="213"/>
      <c r="AD336" s="213"/>
      <c r="AE336" s="216"/>
      <c r="AF336" s="216"/>
      <c r="AG336" s="216"/>
      <c r="AH336" s="216"/>
      <c r="AI336" s="216"/>
      <c r="AJ336" s="216"/>
      <c r="AK336" s="216"/>
      <c r="AL336" s="216"/>
      <c r="AM336" s="216"/>
      <c r="AN336" s="216"/>
      <c r="AO336" s="216"/>
      <c r="AP336" s="216"/>
      <c r="AQ336" s="216"/>
      <c r="AR336" s="216"/>
      <c r="AS336" s="216"/>
      <c r="AT336" s="216"/>
      <c r="AU336" s="216"/>
      <c r="AV336" s="213"/>
      <c r="AW336" s="217"/>
      <c r="AX336" s="181"/>
      <c r="AY336" s="218" t="s">
        <v>858</v>
      </c>
      <c r="AZ336" s="180"/>
      <c r="BA336" s="218"/>
    </row>
    <row r="337" spans="2:53" ht="15.6" x14ac:dyDescent="0.3">
      <c r="B337" s="203" t="s">
        <v>859</v>
      </c>
      <c r="C337" s="211"/>
      <c r="D337" s="212" t="s">
        <v>213</v>
      </c>
      <c r="E337" s="212">
        <v>3</v>
      </c>
      <c r="F337" s="213"/>
      <c r="G337" s="213"/>
      <c r="H337" s="213"/>
      <c r="I337" s="213"/>
      <c r="J337" s="213"/>
      <c r="K337" s="213"/>
      <c r="L337" s="214"/>
      <c r="M337" s="202"/>
      <c r="N337" s="215"/>
      <c r="O337" s="213"/>
      <c r="P337" s="213"/>
      <c r="Q337" s="213"/>
      <c r="R337" s="213"/>
      <c r="S337" s="213"/>
      <c r="T337" s="214"/>
      <c r="U337" s="180"/>
      <c r="V337" s="215"/>
      <c r="W337" s="213"/>
      <c r="X337" s="213"/>
      <c r="Y337" s="216"/>
      <c r="Z337" s="214"/>
      <c r="AA337" s="181"/>
      <c r="AB337" s="215"/>
      <c r="AC337" s="213"/>
      <c r="AD337" s="213"/>
      <c r="AE337" s="216"/>
      <c r="AF337" s="216"/>
      <c r="AG337" s="216"/>
      <c r="AH337" s="216"/>
      <c r="AI337" s="216"/>
      <c r="AJ337" s="216"/>
      <c r="AK337" s="216"/>
      <c r="AL337" s="216"/>
      <c r="AM337" s="216"/>
      <c r="AN337" s="216"/>
      <c r="AO337" s="216"/>
      <c r="AP337" s="216"/>
      <c r="AQ337" s="216"/>
      <c r="AR337" s="216"/>
      <c r="AS337" s="216"/>
      <c r="AT337" s="216"/>
      <c r="AU337" s="216"/>
      <c r="AV337" s="213"/>
      <c r="AW337" s="217"/>
      <c r="AX337" s="181"/>
      <c r="AY337" s="218" t="s">
        <v>860</v>
      </c>
      <c r="AZ337" s="180"/>
      <c r="BA337" s="218"/>
    </row>
    <row r="338" spans="2:53" ht="15.6" x14ac:dyDescent="0.3">
      <c r="B338" s="203" t="s">
        <v>861</v>
      </c>
      <c r="C338" s="211"/>
      <c r="D338" s="212" t="s">
        <v>213</v>
      </c>
      <c r="E338" s="212">
        <v>3</v>
      </c>
      <c r="F338" s="213"/>
      <c r="G338" s="213"/>
      <c r="H338" s="213"/>
      <c r="I338" s="213"/>
      <c r="J338" s="213"/>
      <c r="K338" s="213"/>
      <c r="L338" s="214"/>
      <c r="M338" s="202"/>
      <c r="N338" s="215"/>
      <c r="O338" s="213"/>
      <c r="P338" s="213"/>
      <c r="Q338" s="213"/>
      <c r="R338" s="213"/>
      <c r="S338" s="213"/>
      <c r="T338" s="214"/>
      <c r="U338" s="180"/>
      <c r="V338" s="215"/>
      <c r="W338" s="213"/>
      <c r="X338" s="213"/>
      <c r="Y338" s="216"/>
      <c r="Z338" s="214"/>
      <c r="AA338" s="181"/>
      <c r="AB338" s="215"/>
      <c r="AC338" s="213"/>
      <c r="AD338" s="213"/>
      <c r="AE338" s="216"/>
      <c r="AF338" s="216"/>
      <c r="AG338" s="216"/>
      <c r="AH338" s="216"/>
      <c r="AI338" s="216"/>
      <c r="AJ338" s="216"/>
      <c r="AK338" s="216"/>
      <c r="AL338" s="216"/>
      <c r="AM338" s="216"/>
      <c r="AN338" s="216"/>
      <c r="AO338" s="216"/>
      <c r="AP338" s="216"/>
      <c r="AQ338" s="216"/>
      <c r="AR338" s="216"/>
      <c r="AS338" s="216"/>
      <c r="AT338" s="216"/>
      <c r="AU338" s="216"/>
      <c r="AV338" s="213"/>
      <c r="AW338" s="217"/>
      <c r="AX338" s="181"/>
      <c r="AY338" s="218" t="s">
        <v>862</v>
      </c>
      <c r="AZ338" s="180"/>
      <c r="BA338" s="218"/>
    </row>
    <row r="339" spans="2:53" ht="15.6" x14ac:dyDescent="0.3">
      <c r="B339" s="203" t="s">
        <v>863</v>
      </c>
      <c r="C339" s="211"/>
      <c r="D339" s="212" t="s">
        <v>213</v>
      </c>
      <c r="E339" s="212">
        <v>3</v>
      </c>
      <c r="F339" s="213"/>
      <c r="G339" s="213"/>
      <c r="H339" s="213"/>
      <c r="I339" s="213"/>
      <c r="J339" s="213"/>
      <c r="K339" s="213"/>
      <c r="L339" s="214"/>
      <c r="M339" s="202"/>
      <c r="N339" s="215"/>
      <c r="O339" s="213"/>
      <c r="P339" s="213"/>
      <c r="Q339" s="213"/>
      <c r="R339" s="213"/>
      <c r="S339" s="213"/>
      <c r="T339" s="214"/>
      <c r="U339" s="180"/>
      <c r="V339" s="215"/>
      <c r="W339" s="213"/>
      <c r="X339" s="213"/>
      <c r="Y339" s="216"/>
      <c r="Z339" s="214"/>
      <c r="AA339" s="181"/>
      <c r="AB339" s="215"/>
      <c r="AC339" s="213"/>
      <c r="AD339" s="213"/>
      <c r="AE339" s="216"/>
      <c r="AF339" s="216"/>
      <c r="AG339" s="216"/>
      <c r="AH339" s="216"/>
      <c r="AI339" s="216"/>
      <c r="AJ339" s="216"/>
      <c r="AK339" s="216"/>
      <c r="AL339" s="216"/>
      <c r="AM339" s="216"/>
      <c r="AN339" s="216"/>
      <c r="AO339" s="216"/>
      <c r="AP339" s="216"/>
      <c r="AQ339" s="216"/>
      <c r="AR339" s="216"/>
      <c r="AS339" s="216"/>
      <c r="AT339" s="216"/>
      <c r="AU339" s="216"/>
      <c r="AV339" s="213"/>
      <c r="AW339" s="217"/>
      <c r="AX339" s="181"/>
      <c r="AY339" s="218" t="s">
        <v>864</v>
      </c>
      <c r="AZ339" s="180"/>
      <c r="BA339" s="218"/>
    </row>
    <row r="340" spans="2:53" ht="15.6" x14ac:dyDescent="0.3">
      <c r="B340" s="203" t="s">
        <v>865</v>
      </c>
      <c r="C340" s="211"/>
      <c r="D340" s="212" t="s">
        <v>213</v>
      </c>
      <c r="E340" s="212">
        <v>3</v>
      </c>
      <c r="F340" s="213"/>
      <c r="G340" s="213"/>
      <c r="H340" s="213"/>
      <c r="I340" s="213"/>
      <c r="J340" s="213"/>
      <c r="K340" s="213"/>
      <c r="L340" s="214"/>
      <c r="M340" s="202"/>
      <c r="N340" s="215"/>
      <c r="O340" s="213"/>
      <c r="P340" s="213"/>
      <c r="Q340" s="213"/>
      <c r="R340" s="213"/>
      <c r="S340" s="213"/>
      <c r="T340" s="214"/>
      <c r="U340" s="180"/>
      <c r="V340" s="215"/>
      <c r="W340" s="213"/>
      <c r="X340" s="213"/>
      <c r="Y340" s="216"/>
      <c r="Z340" s="214"/>
      <c r="AA340" s="181"/>
      <c r="AB340" s="215"/>
      <c r="AC340" s="213"/>
      <c r="AD340" s="213"/>
      <c r="AE340" s="216"/>
      <c r="AF340" s="216"/>
      <c r="AG340" s="216"/>
      <c r="AH340" s="216"/>
      <c r="AI340" s="216"/>
      <c r="AJ340" s="216"/>
      <c r="AK340" s="216"/>
      <c r="AL340" s="216"/>
      <c r="AM340" s="216"/>
      <c r="AN340" s="216"/>
      <c r="AO340" s="216"/>
      <c r="AP340" s="216"/>
      <c r="AQ340" s="216"/>
      <c r="AR340" s="216"/>
      <c r="AS340" s="216"/>
      <c r="AT340" s="216"/>
      <c r="AU340" s="216"/>
      <c r="AV340" s="213"/>
      <c r="AW340" s="217"/>
      <c r="AX340" s="181"/>
      <c r="AY340" s="218" t="s">
        <v>866</v>
      </c>
      <c r="AZ340" s="180"/>
      <c r="BA340" s="218"/>
    </row>
    <row r="341" spans="2:53" ht="15.6" x14ac:dyDescent="0.3">
      <c r="B341" s="203" t="s">
        <v>867</v>
      </c>
      <c r="C341" s="211"/>
      <c r="D341" s="212" t="s">
        <v>213</v>
      </c>
      <c r="E341" s="212">
        <v>3</v>
      </c>
      <c r="F341" s="213"/>
      <c r="G341" s="213"/>
      <c r="H341" s="213"/>
      <c r="I341" s="213"/>
      <c r="J341" s="213"/>
      <c r="K341" s="213"/>
      <c r="L341" s="214"/>
      <c r="M341" s="202"/>
      <c r="N341" s="215"/>
      <c r="O341" s="213"/>
      <c r="P341" s="213"/>
      <c r="Q341" s="213"/>
      <c r="R341" s="213"/>
      <c r="S341" s="213"/>
      <c r="T341" s="214"/>
      <c r="U341" s="180"/>
      <c r="V341" s="215"/>
      <c r="W341" s="213"/>
      <c r="X341" s="213"/>
      <c r="Y341" s="216"/>
      <c r="Z341" s="214"/>
      <c r="AA341" s="181"/>
      <c r="AB341" s="215"/>
      <c r="AC341" s="213"/>
      <c r="AD341" s="213"/>
      <c r="AE341" s="216"/>
      <c r="AF341" s="216"/>
      <c r="AG341" s="216"/>
      <c r="AH341" s="216"/>
      <c r="AI341" s="216"/>
      <c r="AJ341" s="216"/>
      <c r="AK341" s="216"/>
      <c r="AL341" s="216"/>
      <c r="AM341" s="216"/>
      <c r="AN341" s="216"/>
      <c r="AO341" s="216"/>
      <c r="AP341" s="216"/>
      <c r="AQ341" s="216"/>
      <c r="AR341" s="216"/>
      <c r="AS341" s="216"/>
      <c r="AT341" s="216"/>
      <c r="AU341" s="216"/>
      <c r="AV341" s="213"/>
      <c r="AW341" s="217"/>
      <c r="AX341" s="181"/>
      <c r="AY341" s="218" t="s">
        <v>868</v>
      </c>
      <c r="AZ341" s="180"/>
      <c r="BA341" s="218"/>
    </row>
    <row r="342" spans="2:53" ht="15.6" x14ac:dyDescent="0.3">
      <c r="B342" s="203" t="s">
        <v>869</v>
      </c>
      <c r="C342" s="211"/>
      <c r="D342" s="212" t="s">
        <v>213</v>
      </c>
      <c r="E342" s="212">
        <v>3</v>
      </c>
      <c r="F342" s="213"/>
      <c r="G342" s="213"/>
      <c r="H342" s="213"/>
      <c r="I342" s="213"/>
      <c r="J342" s="213"/>
      <c r="K342" s="213"/>
      <c r="L342" s="214"/>
      <c r="M342" s="202"/>
      <c r="N342" s="215"/>
      <c r="O342" s="213"/>
      <c r="P342" s="213"/>
      <c r="Q342" s="213"/>
      <c r="R342" s="213"/>
      <c r="S342" s="213"/>
      <c r="T342" s="214"/>
      <c r="U342" s="180"/>
      <c r="V342" s="215"/>
      <c r="W342" s="213"/>
      <c r="X342" s="213"/>
      <c r="Y342" s="216"/>
      <c r="Z342" s="214"/>
      <c r="AA342" s="181"/>
      <c r="AB342" s="215"/>
      <c r="AC342" s="213"/>
      <c r="AD342" s="213"/>
      <c r="AE342" s="216"/>
      <c r="AF342" s="216"/>
      <c r="AG342" s="216"/>
      <c r="AH342" s="216"/>
      <c r="AI342" s="216"/>
      <c r="AJ342" s="216"/>
      <c r="AK342" s="216"/>
      <c r="AL342" s="216"/>
      <c r="AM342" s="216"/>
      <c r="AN342" s="216"/>
      <c r="AO342" s="216"/>
      <c r="AP342" s="216"/>
      <c r="AQ342" s="216"/>
      <c r="AR342" s="216"/>
      <c r="AS342" s="216"/>
      <c r="AT342" s="216"/>
      <c r="AU342" s="216"/>
      <c r="AV342" s="213"/>
      <c r="AW342" s="217"/>
      <c r="AX342" s="181"/>
      <c r="AY342" s="218" t="s">
        <v>870</v>
      </c>
      <c r="AZ342" s="180"/>
      <c r="BA342" s="218"/>
    </row>
    <row r="343" spans="2:53" ht="15.6" x14ac:dyDescent="0.3">
      <c r="B343" s="203" t="s">
        <v>871</v>
      </c>
      <c r="C343" s="211"/>
      <c r="D343" s="212" t="s">
        <v>213</v>
      </c>
      <c r="E343" s="212">
        <v>3</v>
      </c>
      <c r="F343" s="213"/>
      <c r="G343" s="213"/>
      <c r="H343" s="213"/>
      <c r="I343" s="213"/>
      <c r="J343" s="213"/>
      <c r="K343" s="213"/>
      <c r="L343" s="214"/>
      <c r="M343" s="202"/>
      <c r="N343" s="215"/>
      <c r="O343" s="213"/>
      <c r="P343" s="213"/>
      <c r="Q343" s="213"/>
      <c r="R343" s="213"/>
      <c r="S343" s="213"/>
      <c r="T343" s="214"/>
      <c r="U343" s="180"/>
      <c r="V343" s="215"/>
      <c r="W343" s="213"/>
      <c r="X343" s="213"/>
      <c r="Y343" s="216"/>
      <c r="Z343" s="214"/>
      <c r="AA343" s="181"/>
      <c r="AB343" s="215"/>
      <c r="AC343" s="213"/>
      <c r="AD343" s="213"/>
      <c r="AE343" s="216"/>
      <c r="AF343" s="216"/>
      <c r="AG343" s="216"/>
      <c r="AH343" s="216"/>
      <c r="AI343" s="216"/>
      <c r="AJ343" s="216"/>
      <c r="AK343" s="216"/>
      <c r="AL343" s="216"/>
      <c r="AM343" s="216"/>
      <c r="AN343" s="216"/>
      <c r="AO343" s="216"/>
      <c r="AP343" s="216"/>
      <c r="AQ343" s="216"/>
      <c r="AR343" s="216"/>
      <c r="AS343" s="216"/>
      <c r="AT343" s="216"/>
      <c r="AU343" s="216"/>
      <c r="AV343" s="213"/>
      <c r="AW343" s="217"/>
      <c r="AX343" s="181"/>
      <c r="AY343" s="218" t="s">
        <v>872</v>
      </c>
      <c r="AZ343" s="180"/>
      <c r="BA343" s="218"/>
    </row>
    <row r="344" spans="2:53" ht="15.6" x14ac:dyDescent="0.3">
      <c r="B344" s="203" t="s">
        <v>873</v>
      </c>
      <c r="C344" s="211"/>
      <c r="D344" s="212" t="s">
        <v>213</v>
      </c>
      <c r="E344" s="212">
        <v>3</v>
      </c>
      <c r="F344" s="213"/>
      <c r="G344" s="213"/>
      <c r="H344" s="213"/>
      <c r="I344" s="213"/>
      <c r="J344" s="213"/>
      <c r="K344" s="213"/>
      <c r="L344" s="214"/>
      <c r="M344" s="202"/>
      <c r="N344" s="215"/>
      <c r="O344" s="213"/>
      <c r="P344" s="213"/>
      <c r="Q344" s="213"/>
      <c r="R344" s="213"/>
      <c r="S344" s="213"/>
      <c r="T344" s="214"/>
      <c r="U344" s="180"/>
      <c r="V344" s="215"/>
      <c r="W344" s="213"/>
      <c r="X344" s="213"/>
      <c r="Y344" s="216"/>
      <c r="Z344" s="214"/>
      <c r="AA344" s="181"/>
      <c r="AB344" s="215"/>
      <c r="AC344" s="213"/>
      <c r="AD344" s="213"/>
      <c r="AE344" s="216"/>
      <c r="AF344" s="216"/>
      <c r="AG344" s="216"/>
      <c r="AH344" s="216"/>
      <c r="AI344" s="216"/>
      <c r="AJ344" s="216"/>
      <c r="AK344" s="216"/>
      <c r="AL344" s="216"/>
      <c r="AM344" s="216"/>
      <c r="AN344" s="216"/>
      <c r="AO344" s="216"/>
      <c r="AP344" s="216"/>
      <c r="AQ344" s="216"/>
      <c r="AR344" s="216"/>
      <c r="AS344" s="216"/>
      <c r="AT344" s="216"/>
      <c r="AU344" s="216"/>
      <c r="AV344" s="213"/>
      <c r="AW344" s="217"/>
      <c r="AX344" s="181"/>
      <c r="AY344" s="218" t="s">
        <v>874</v>
      </c>
      <c r="AZ344" s="180"/>
      <c r="BA344" s="218"/>
    </row>
    <row r="345" spans="2:53" ht="15.6" x14ac:dyDescent="0.3">
      <c r="B345" s="203" t="s">
        <v>875</v>
      </c>
      <c r="C345" s="211"/>
      <c r="D345" s="212" t="s">
        <v>213</v>
      </c>
      <c r="E345" s="212">
        <v>3</v>
      </c>
      <c r="F345" s="213"/>
      <c r="G345" s="213"/>
      <c r="H345" s="213"/>
      <c r="I345" s="213"/>
      <c r="J345" s="213"/>
      <c r="K345" s="213"/>
      <c r="L345" s="214"/>
      <c r="M345" s="202"/>
      <c r="N345" s="215"/>
      <c r="O345" s="213"/>
      <c r="P345" s="213"/>
      <c r="Q345" s="213"/>
      <c r="R345" s="213"/>
      <c r="S345" s="213"/>
      <c r="T345" s="214"/>
      <c r="U345" s="180"/>
      <c r="V345" s="215"/>
      <c r="W345" s="213"/>
      <c r="X345" s="213"/>
      <c r="Y345" s="216"/>
      <c r="Z345" s="214"/>
      <c r="AA345" s="181"/>
      <c r="AB345" s="215"/>
      <c r="AC345" s="213"/>
      <c r="AD345" s="213"/>
      <c r="AE345" s="216"/>
      <c r="AF345" s="216"/>
      <c r="AG345" s="216"/>
      <c r="AH345" s="216"/>
      <c r="AI345" s="216"/>
      <c r="AJ345" s="216"/>
      <c r="AK345" s="216"/>
      <c r="AL345" s="216"/>
      <c r="AM345" s="216"/>
      <c r="AN345" s="216"/>
      <c r="AO345" s="216"/>
      <c r="AP345" s="216"/>
      <c r="AQ345" s="216"/>
      <c r="AR345" s="216"/>
      <c r="AS345" s="216"/>
      <c r="AT345" s="216"/>
      <c r="AU345" s="216"/>
      <c r="AV345" s="213"/>
      <c r="AW345" s="217"/>
      <c r="AX345" s="181"/>
      <c r="AY345" s="218" t="s">
        <v>876</v>
      </c>
      <c r="AZ345" s="180"/>
      <c r="BA345" s="218"/>
    </row>
    <row r="346" spans="2:53" ht="15.6" x14ac:dyDescent="0.3">
      <c r="B346" s="203" t="s">
        <v>877</v>
      </c>
      <c r="C346" s="211"/>
      <c r="D346" s="212" t="s">
        <v>213</v>
      </c>
      <c r="E346" s="212">
        <v>3</v>
      </c>
      <c r="F346" s="213"/>
      <c r="G346" s="213"/>
      <c r="H346" s="213"/>
      <c r="I346" s="213"/>
      <c r="J346" s="213"/>
      <c r="K346" s="213"/>
      <c r="L346" s="214"/>
      <c r="M346" s="202"/>
      <c r="N346" s="215"/>
      <c r="O346" s="213"/>
      <c r="P346" s="213"/>
      <c r="Q346" s="213"/>
      <c r="R346" s="213"/>
      <c r="S346" s="213"/>
      <c r="T346" s="214"/>
      <c r="U346" s="180"/>
      <c r="V346" s="215"/>
      <c r="W346" s="213"/>
      <c r="X346" s="213"/>
      <c r="Y346" s="216"/>
      <c r="Z346" s="214"/>
      <c r="AA346" s="181"/>
      <c r="AB346" s="215"/>
      <c r="AC346" s="213"/>
      <c r="AD346" s="213"/>
      <c r="AE346" s="216"/>
      <c r="AF346" s="216"/>
      <c r="AG346" s="216"/>
      <c r="AH346" s="216"/>
      <c r="AI346" s="216"/>
      <c r="AJ346" s="216"/>
      <c r="AK346" s="216"/>
      <c r="AL346" s="216"/>
      <c r="AM346" s="216"/>
      <c r="AN346" s="216"/>
      <c r="AO346" s="216"/>
      <c r="AP346" s="216"/>
      <c r="AQ346" s="216"/>
      <c r="AR346" s="216"/>
      <c r="AS346" s="216"/>
      <c r="AT346" s="216"/>
      <c r="AU346" s="216"/>
      <c r="AV346" s="213"/>
      <c r="AW346" s="217"/>
      <c r="AX346" s="181"/>
      <c r="AY346" s="218" t="s">
        <v>878</v>
      </c>
      <c r="AZ346" s="180"/>
      <c r="BA346" s="218"/>
    </row>
    <row r="347" spans="2:53" ht="15.6" x14ac:dyDescent="0.3">
      <c r="B347" s="203" t="s">
        <v>879</v>
      </c>
      <c r="C347" s="211"/>
      <c r="D347" s="212" t="s">
        <v>213</v>
      </c>
      <c r="E347" s="212">
        <v>3</v>
      </c>
      <c r="F347" s="213"/>
      <c r="G347" s="213"/>
      <c r="H347" s="213"/>
      <c r="I347" s="213"/>
      <c r="J347" s="213"/>
      <c r="K347" s="213"/>
      <c r="L347" s="214"/>
      <c r="M347" s="202"/>
      <c r="N347" s="215"/>
      <c r="O347" s="213"/>
      <c r="P347" s="213"/>
      <c r="Q347" s="213"/>
      <c r="R347" s="213"/>
      <c r="S347" s="213"/>
      <c r="T347" s="214"/>
      <c r="U347" s="180"/>
      <c r="V347" s="215"/>
      <c r="W347" s="213"/>
      <c r="X347" s="213"/>
      <c r="Y347" s="216"/>
      <c r="Z347" s="214"/>
      <c r="AA347" s="181"/>
      <c r="AB347" s="215"/>
      <c r="AC347" s="213"/>
      <c r="AD347" s="213"/>
      <c r="AE347" s="216"/>
      <c r="AF347" s="216"/>
      <c r="AG347" s="216"/>
      <c r="AH347" s="216"/>
      <c r="AI347" s="216"/>
      <c r="AJ347" s="216"/>
      <c r="AK347" s="216"/>
      <c r="AL347" s="216"/>
      <c r="AM347" s="216"/>
      <c r="AN347" s="216"/>
      <c r="AO347" s="216"/>
      <c r="AP347" s="216"/>
      <c r="AQ347" s="216"/>
      <c r="AR347" s="216"/>
      <c r="AS347" s="216"/>
      <c r="AT347" s="216"/>
      <c r="AU347" s="216"/>
      <c r="AV347" s="213"/>
      <c r="AW347" s="217"/>
      <c r="AX347" s="181"/>
      <c r="AY347" s="218" t="s">
        <v>880</v>
      </c>
      <c r="AZ347" s="180"/>
      <c r="BA347" s="218"/>
    </row>
    <row r="348" spans="2:53" ht="15.6" x14ac:dyDescent="0.3">
      <c r="B348" s="203" t="s">
        <v>881</v>
      </c>
      <c r="C348" s="211"/>
      <c r="D348" s="212" t="s">
        <v>213</v>
      </c>
      <c r="E348" s="212">
        <v>3</v>
      </c>
      <c r="F348" s="213"/>
      <c r="G348" s="213"/>
      <c r="H348" s="213"/>
      <c r="I348" s="213"/>
      <c r="J348" s="213"/>
      <c r="K348" s="213"/>
      <c r="L348" s="214"/>
      <c r="M348" s="202"/>
      <c r="N348" s="215"/>
      <c r="O348" s="213"/>
      <c r="P348" s="213"/>
      <c r="Q348" s="213"/>
      <c r="R348" s="213"/>
      <c r="S348" s="213"/>
      <c r="T348" s="214"/>
      <c r="U348" s="180"/>
      <c r="V348" s="215"/>
      <c r="W348" s="213"/>
      <c r="X348" s="213"/>
      <c r="Y348" s="216"/>
      <c r="Z348" s="214"/>
      <c r="AA348" s="181"/>
      <c r="AB348" s="215"/>
      <c r="AC348" s="213"/>
      <c r="AD348" s="213"/>
      <c r="AE348" s="216"/>
      <c r="AF348" s="216"/>
      <c r="AG348" s="216"/>
      <c r="AH348" s="216"/>
      <c r="AI348" s="216"/>
      <c r="AJ348" s="216"/>
      <c r="AK348" s="216"/>
      <c r="AL348" s="216"/>
      <c r="AM348" s="216"/>
      <c r="AN348" s="216"/>
      <c r="AO348" s="216"/>
      <c r="AP348" s="216"/>
      <c r="AQ348" s="216"/>
      <c r="AR348" s="216"/>
      <c r="AS348" s="216"/>
      <c r="AT348" s="216"/>
      <c r="AU348" s="216"/>
      <c r="AV348" s="213"/>
      <c r="AW348" s="217"/>
      <c r="AX348" s="181"/>
      <c r="AY348" s="218" t="s">
        <v>882</v>
      </c>
      <c r="AZ348" s="180"/>
      <c r="BA348" s="218"/>
    </row>
    <row r="349" spans="2:53" ht="15.6" x14ac:dyDescent="0.3">
      <c r="B349" s="203" t="s">
        <v>883</v>
      </c>
      <c r="C349" s="211"/>
      <c r="D349" s="212" t="s">
        <v>213</v>
      </c>
      <c r="E349" s="212">
        <v>3</v>
      </c>
      <c r="F349" s="213"/>
      <c r="G349" s="213"/>
      <c r="H349" s="213"/>
      <c r="I349" s="213"/>
      <c r="J349" s="213"/>
      <c r="K349" s="213"/>
      <c r="L349" s="214"/>
      <c r="M349" s="202"/>
      <c r="N349" s="215"/>
      <c r="O349" s="213"/>
      <c r="P349" s="213"/>
      <c r="Q349" s="213"/>
      <c r="R349" s="213"/>
      <c r="S349" s="213"/>
      <c r="T349" s="214"/>
      <c r="U349" s="180"/>
      <c r="V349" s="215"/>
      <c r="W349" s="213"/>
      <c r="X349" s="213"/>
      <c r="Y349" s="216"/>
      <c r="Z349" s="214"/>
      <c r="AA349" s="181"/>
      <c r="AB349" s="215"/>
      <c r="AC349" s="213"/>
      <c r="AD349" s="213"/>
      <c r="AE349" s="216"/>
      <c r="AF349" s="216"/>
      <c r="AG349" s="216"/>
      <c r="AH349" s="216"/>
      <c r="AI349" s="216"/>
      <c r="AJ349" s="216"/>
      <c r="AK349" s="216"/>
      <c r="AL349" s="216"/>
      <c r="AM349" s="216"/>
      <c r="AN349" s="216"/>
      <c r="AO349" s="216"/>
      <c r="AP349" s="216"/>
      <c r="AQ349" s="216"/>
      <c r="AR349" s="216"/>
      <c r="AS349" s="216"/>
      <c r="AT349" s="216"/>
      <c r="AU349" s="216"/>
      <c r="AV349" s="213"/>
      <c r="AW349" s="217"/>
      <c r="AX349" s="181"/>
      <c r="AY349" s="218" t="s">
        <v>884</v>
      </c>
      <c r="AZ349" s="180"/>
      <c r="BA349" s="218"/>
    </row>
    <row r="350" spans="2:53" ht="15.6" x14ac:dyDescent="0.3">
      <c r="B350" s="203" t="s">
        <v>885</v>
      </c>
      <c r="C350" s="211"/>
      <c r="D350" s="212" t="s">
        <v>213</v>
      </c>
      <c r="E350" s="212">
        <v>3</v>
      </c>
      <c r="F350" s="213"/>
      <c r="G350" s="213"/>
      <c r="H350" s="213"/>
      <c r="I350" s="213"/>
      <c r="J350" s="213"/>
      <c r="K350" s="213"/>
      <c r="L350" s="214"/>
      <c r="M350" s="202"/>
      <c r="N350" s="215"/>
      <c r="O350" s="213"/>
      <c r="P350" s="213"/>
      <c r="Q350" s="213"/>
      <c r="R350" s="213"/>
      <c r="S350" s="213"/>
      <c r="T350" s="214"/>
      <c r="U350" s="180"/>
      <c r="V350" s="215"/>
      <c r="W350" s="213"/>
      <c r="X350" s="213"/>
      <c r="Y350" s="216"/>
      <c r="Z350" s="214"/>
      <c r="AA350" s="181"/>
      <c r="AB350" s="215"/>
      <c r="AC350" s="213"/>
      <c r="AD350" s="213"/>
      <c r="AE350" s="216"/>
      <c r="AF350" s="216"/>
      <c r="AG350" s="216"/>
      <c r="AH350" s="216"/>
      <c r="AI350" s="216"/>
      <c r="AJ350" s="216"/>
      <c r="AK350" s="216"/>
      <c r="AL350" s="216"/>
      <c r="AM350" s="216"/>
      <c r="AN350" s="216"/>
      <c r="AO350" s="216"/>
      <c r="AP350" s="216"/>
      <c r="AQ350" s="216"/>
      <c r="AR350" s="216"/>
      <c r="AS350" s="216"/>
      <c r="AT350" s="216"/>
      <c r="AU350" s="216"/>
      <c r="AV350" s="213"/>
      <c r="AW350" s="217"/>
      <c r="AX350" s="181"/>
      <c r="AY350" s="218" t="s">
        <v>886</v>
      </c>
      <c r="AZ350" s="180"/>
      <c r="BA350" s="218"/>
    </row>
    <row r="351" spans="2:53" ht="15.6" x14ac:dyDescent="0.3">
      <c r="B351" s="203" t="s">
        <v>887</v>
      </c>
      <c r="C351" s="211"/>
      <c r="D351" s="212" t="s">
        <v>213</v>
      </c>
      <c r="E351" s="212">
        <v>3</v>
      </c>
      <c r="F351" s="213"/>
      <c r="G351" s="213"/>
      <c r="H351" s="213"/>
      <c r="I351" s="213"/>
      <c r="J351" s="213"/>
      <c r="K351" s="213"/>
      <c r="L351" s="214"/>
      <c r="M351" s="202"/>
      <c r="N351" s="215"/>
      <c r="O351" s="213"/>
      <c r="P351" s="213"/>
      <c r="Q351" s="213"/>
      <c r="R351" s="213"/>
      <c r="S351" s="213"/>
      <c r="T351" s="214"/>
      <c r="U351" s="180"/>
      <c r="V351" s="215"/>
      <c r="W351" s="213"/>
      <c r="X351" s="213"/>
      <c r="Y351" s="216"/>
      <c r="Z351" s="214"/>
      <c r="AA351" s="181"/>
      <c r="AB351" s="215"/>
      <c r="AC351" s="213"/>
      <c r="AD351" s="213"/>
      <c r="AE351" s="216"/>
      <c r="AF351" s="216"/>
      <c r="AG351" s="216"/>
      <c r="AH351" s="216"/>
      <c r="AI351" s="216"/>
      <c r="AJ351" s="216"/>
      <c r="AK351" s="216"/>
      <c r="AL351" s="216"/>
      <c r="AM351" s="216"/>
      <c r="AN351" s="216"/>
      <c r="AO351" s="216"/>
      <c r="AP351" s="216"/>
      <c r="AQ351" s="216"/>
      <c r="AR351" s="216"/>
      <c r="AS351" s="216"/>
      <c r="AT351" s="216"/>
      <c r="AU351" s="216"/>
      <c r="AV351" s="213"/>
      <c r="AW351" s="217"/>
      <c r="AX351" s="181"/>
      <c r="AY351" s="218" t="s">
        <v>888</v>
      </c>
      <c r="AZ351" s="180"/>
      <c r="BA351" s="218"/>
    </row>
    <row r="352" spans="2:53" ht="15.6" x14ac:dyDescent="0.3">
      <c r="B352" s="203" t="s">
        <v>889</v>
      </c>
      <c r="C352" s="211"/>
      <c r="D352" s="212" t="s">
        <v>213</v>
      </c>
      <c r="E352" s="212">
        <v>3</v>
      </c>
      <c r="F352" s="213"/>
      <c r="G352" s="213"/>
      <c r="H352" s="213"/>
      <c r="I352" s="213"/>
      <c r="J352" s="213"/>
      <c r="K352" s="213"/>
      <c r="L352" s="214"/>
      <c r="M352" s="202"/>
      <c r="N352" s="215"/>
      <c r="O352" s="213"/>
      <c r="P352" s="213"/>
      <c r="Q352" s="213"/>
      <c r="R352" s="213"/>
      <c r="S352" s="213"/>
      <c r="T352" s="214"/>
      <c r="U352" s="180"/>
      <c r="V352" s="215"/>
      <c r="W352" s="213"/>
      <c r="X352" s="213"/>
      <c r="Y352" s="216"/>
      <c r="Z352" s="214"/>
      <c r="AA352" s="181"/>
      <c r="AB352" s="215"/>
      <c r="AC352" s="213"/>
      <c r="AD352" s="213"/>
      <c r="AE352" s="216"/>
      <c r="AF352" s="216"/>
      <c r="AG352" s="216"/>
      <c r="AH352" s="216"/>
      <c r="AI352" s="216"/>
      <c r="AJ352" s="216"/>
      <c r="AK352" s="216"/>
      <c r="AL352" s="216"/>
      <c r="AM352" s="216"/>
      <c r="AN352" s="216"/>
      <c r="AO352" s="216"/>
      <c r="AP352" s="216"/>
      <c r="AQ352" s="216"/>
      <c r="AR352" s="216"/>
      <c r="AS352" s="216"/>
      <c r="AT352" s="216"/>
      <c r="AU352" s="216"/>
      <c r="AV352" s="213"/>
      <c r="AW352" s="217"/>
      <c r="AX352" s="181"/>
      <c r="AY352" s="218" t="s">
        <v>890</v>
      </c>
      <c r="AZ352" s="180"/>
      <c r="BA352" s="218"/>
    </row>
    <row r="353" spans="2:53" ht="15.6" x14ac:dyDescent="0.3">
      <c r="B353" s="203" t="s">
        <v>891</v>
      </c>
      <c r="C353" s="211"/>
      <c r="D353" s="212" t="s">
        <v>213</v>
      </c>
      <c r="E353" s="212">
        <v>3</v>
      </c>
      <c r="F353" s="213"/>
      <c r="G353" s="213"/>
      <c r="H353" s="213"/>
      <c r="I353" s="213"/>
      <c r="J353" s="213"/>
      <c r="K353" s="213"/>
      <c r="L353" s="214"/>
      <c r="M353" s="202"/>
      <c r="N353" s="215"/>
      <c r="O353" s="213"/>
      <c r="P353" s="213"/>
      <c r="Q353" s="213"/>
      <c r="R353" s="213"/>
      <c r="S353" s="213"/>
      <c r="T353" s="214"/>
      <c r="U353" s="180"/>
      <c r="V353" s="215"/>
      <c r="W353" s="213"/>
      <c r="X353" s="213"/>
      <c r="Y353" s="216"/>
      <c r="Z353" s="214"/>
      <c r="AA353" s="181"/>
      <c r="AB353" s="215"/>
      <c r="AC353" s="213"/>
      <c r="AD353" s="213"/>
      <c r="AE353" s="216"/>
      <c r="AF353" s="216"/>
      <c r="AG353" s="216"/>
      <c r="AH353" s="216"/>
      <c r="AI353" s="216"/>
      <c r="AJ353" s="216"/>
      <c r="AK353" s="216"/>
      <c r="AL353" s="216"/>
      <c r="AM353" s="216"/>
      <c r="AN353" s="216"/>
      <c r="AO353" s="216"/>
      <c r="AP353" s="216"/>
      <c r="AQ353" s="216"/>
      <c r="AR353" s="216"/>
      <c r="AS353" s="216"/>
      <c r="AT353" s="216"/>
      <c r="AU353" s="216"/>
      <c r="AV353" s="213"/>
      <c r="AW353" s="217"/>
      <c r="AX353" s="181"/>
      <c r="AY353" s="218" t="s">
        <v>892</v>
      </c>
      <c r="AZ353" s="180"/>
      <c r="BA353" s="218"/>
    </row>
    <row r="354" spans="2:53" ht="15.6" x14ac:dyDescent="0.3">
      <c r="B354" s="203" t="s">
        <v>893</v>
      </c>
      <c r="C354" s="211"/>
      <c r="D354" s="212" t="s">
        <v>213</v>
      </c>
      <c r="E354" s="212">
        <v>3</v>
      </c>
      <c r="F354" s="213"/>
      <c r="G354" s="213"/>
      <c r="H354" s="213"/>
      <c r="I354" s="213"/>
      <c r="J354" s="213"/>
      <c r="K354" s="213"/>
      <c r="L354" s="214"/>
      <c r="M354" s="202"/>
      <c r="N354" s="215"/>
      <c r="O354" s="213"/>
      <c r="P354" s="213"/>
      <c r="Q354" s="213"/>
      <c r="R354" s="213"/>
      <c r="S354" s="213"/>
      <c r="T354" s="214"/>
      <c r="U354" s="180"/>
      <c r="V354" s="215"/>
      <c r="W354" s="213"/>
      <c r="X354" s="213"/>
      <c r="Y354" s="216"/>
      <c r="Z354" s="214"/>
      <c r="AA354" s="181"/>
      <c r="AB354" s="215"/>
      <c r="AC354" s="213"/>
      <c r="AD354" s="213"/>
      <c r="AE354" s="216"/>
      <c r="AF354" s="216"/>
      <c r="AG354" s="216"/>
      <c r="AH354" s="216"/>
      <c r="AI354" s="216"/>
      <c r="AJ354" s="216"/>
      <c r="AK354" s="216"/>
      <c r="AL354" s="216"/>
      <c r="AM354" s="216"/>
      <c r="AN354" s="216"/>
      <c r="AO354" s="216"/>
      <c r="AP354" s="216"/>
      <c r="AQ354" s="216"/>
      <c r="AR354" s="216"/>
      <c r="AS354" s="216"/>
      <c r="AT354" s="216"/>
      <c r="AU354" s="216"/>
      <c r="AV354" s="213"/>
      <c r="AW354" s="217"/>
      <c r="AX354" s="181"/>
      <c r="AY354" s="218" t="s">
        <v>894</v>
      </c>
      <c r="AZ354" s="180"/>
      <c r="BA354" s="218"/>
    </row>
    <row r="355" spans="2:53" ht="15.6" x14ac:dyDescent="0.3">
      <c r="B355" s="203" t="s">
        <v>895</v>
      </c>
      <c r="C355" s="211"/>
      <c r="D355" s="212" t="s">
        <v>213</v>
      </c>
      <c r="E355" s="212">
        <v>3</v>
      </c>
      <c r="F355" s="213"/>
      <c r="G355" s="213"/>
      <c r="H355" s="213"/>
      <c r="I355" s="213"/>
      <c r="J355" s="213"/>
      <c r="K355" s="213"/>
      <c r="L355" s="214"/>
      <c r="M355" s="202"/>
      <c r="N355" s="215"/>
      <c r="O355" s="213"/>
      <c r="P355" s="213"/>
      <c r="Q355" s="213"/>
      <c r="R355" s="213"/>
      <c r="S355" s="213"/>
      <c r="T355" s="214"/>
      <c r="U355" s="180"/>
      <c r="V355" s="215"/>
      <c r="W355" s="213"/>
      <c r="X355" s="213"/>
      <c r="Y355" s="216"/>
      <c r="Z355" s="214"/>
      <c r="AA355" s="181"/>
      <c r="AB355" s="215"/>
      <c r="AC355" s="213"/>
      <c r="AD355" s="213"/>
      <c r="AE355" s="216"/>
      <c r="AF355" s="216"/>
      <c r="AG355" s="216"/>
      <c r="AH355" s="216"/>
      <c r="AI355" s="216"/>
      <c r="AJ355" s="216"/>
      <c r="AK355" s="216"/>
      <c r="AL355" s="216"/>
      <c r="AM355" s="216"/>
      <c r="AN355" s="216"/>
      <c r="AO355" s="216"/>
      <c r="AP355" s="216"/>
      <c r="AQ355" s="216"/>
      <c r="AR355" s="216"/>
      <c r="AS355" s="216"/>
      <c r="AT355" s="216"/>
      <c r="AU355" s="216"/>
      <c r="AV355" s="213"/>
      <c r="AW355" s="217"/>
      <c r="AX355" s="181"/>
      <c r="AY355" s="218" t="s">
        <v>896</v>
      </c>
      <c r="AZ355" s="180"/>
      <c r="BA355" s="218"/>
    </row>
    <row r="356" spans="2:53" ht="15.6" x14ac:dyDescent="0.3">
      <c r="B356" s="203" t="s">
        <v>897</v>
      </c>
      <c r="C356" s="211"/>
      <c r="D356" s="212" t="s">
        <v>213</v>
      </c>
      <c r="E356" s="212">
        <v>3</v>
      </c>
      <c r="F356" s="213"/>
      <c r="G356" s="213"/>
      <c r="H356" s="213"/>
      <c r="I356" s="213"/>
      <c r="J356" s="213"/>
      <c r="K356" s="213"/>
      <c r="L356" s="214"/>
      <c r="M356" s="202"/>
      <c r="N356" s="215"/>
      <c r="O356" s="213"/>
      <c r="P356" s="213"/>
      <c r="Q356" s="213"/>
      <c r="R356" s="213"/>
      <c r="S356" s="213"/>
      <c r="T356" s="214"/>
      <c r="U356" s="180"/>
      <c r="V356" s="215"/>
      <c r="W356" s="213"/>
      <c r="X356" s="213"/>
      <c r="Y356" s="216"/>
      <c r="Z356" s="214"/>
      <c r="AA356" s="181"/>
      <c r="AB356" s="215"/>
      <c r="AC356" s="213"/>
      <c r="AD356" s="213"/>
      <c r="AE356" s="216"/>
      <c r="AF356" s="216"/>
      <c r="AG356" s="216"/>
      <c r="AH356" s="216"/>
      <c r="AI356" s="216"/>
      <c r="AJ356" s="216"/>
      <c r="AK356" s="216"/>
      <c r="AL356" s="216"/>
      <c r="AM356" s="216"/>
      <c r="AN356" s="216"/>
      <c r="AO356" s="216"/>
      <c r="AP356" s="216"/>
      <c r="AQ356" s="216"/>
      <c r="AR356" s="216"/>
      <c r="AS356" s="216"/>
      <c r="AT356" s="216"/>
      <c r="AU356" s="216"/>
      <c r="AV356" s="213"/>
      <c r="AW356" s="217"/>
      <c r="AX356" s="181"/>
      <c r="AY356" s="218" t="s">
        <v>898</v>
      </c>
      <c r="AZ356" s="180"/>
      <c r="BA356" s="218"/>
    </row>
    <row r="357" spans="2:53" ht="15.6" x14ac:dyDescent="0.3">
      <c r="B357" s="203" t="s">
        <v>899</v>
      </c>
      <c r="C357" s="211"/>
      <c r="D357" s="212" t="s">
        <v>213</v>
      </c>
      <c r="E357" s="212">
        <v>3</v>
      </c>
      <c r="F357" s="213"/>
      <c r="G357" s="213"/>
      <c r="H357" s="213"/>
      <c r="I357" s="213"/>
      <c r="J357" s="213"/>
      <c r="K357" s="213"/>
      <c r="L357" s="214"/>
      <c r="M357" s="202"/>
      <c r="N357" s="215"/>
      <c r="O357" s="213"/>
      <c r="P357" s="213"/>
      <c r="Q357" s="213"/>
      <c r="R357" s="213"/>
      <c r="S357" s="213"/>
      <c r="T357" s="214"/>
      <c r="U357" s="180"/>
      <c r="V357" s="215"/>
      <c r="W357" s="213"/>
      <c r="X357" s="213"/>
      <c r="Y357" s="216"/>
      <c r="Z357" s="214"/>
      <c r="AA357" s="181"/>
      <c r="AB357" s="215"/>
      <c r="AC357" s="213"/>
      <c r="AD357" s="213"/>
      <c r="AE357" s="216"/>
      <c r="AF357" s="216"/>
      <c r="AG357" s="216"/>
      <c r="AH357" s="216"/>
      <c r="AI357" s="216"/>
      <c r="AJ357" s="216"/>
      <c r="AK357" s="216"/>
      <c r="AL357" s="216"/>
      <c r="AM357" s="216"/>
      <c r="AN357" s="216"/>
      <c r="AO357" s="216"/>
      <c r="AP357" s="216"/>
      <c r="AQ357" s="216"/>
      <c r="AR357" s="216"/>
      <c r="AS357" s="216"/>
      <c r="AT357" s="216"/>
      <c r="AU357" s="216"/>
      <c r="AV357" s="213"/>
      <c r="AW357" s="217"/>
      <c r="AX357" s="181"/>
      <c r="AY357" s="218" t="s">
        <v>900</v>
      </c>
      <c r="AZ357" s="180"/>
      <c r="BA357" s="218"/>
    </row>
    <row r="358" spans="2:53" ht="15.6" x14ac:dyDescent="0.3">
      <c r="B358" s="203" t="s">
        <v>901</v>
      </c>
      <c r="C358" s="211"/>
      <c r="D358" s="212" t="s">
        <v>213</v>
      </c>
      <c r="E358" s="212">
        <v>3</v>
      </c>
      <c r="F358" s="213"/>
      <c r="G358" s="213"/>
      <c r="H358" s="213"/>
      <c r="I358" s="213"/>
      <c r="J358" s="213"/>
      <c r="K358" s="213"/>
      <c r="L358" s="214"/>
      <c r="M358" s="202"/>
      <c r="N358" s="215"/>
      <c r="O358" s="213"/>
      <c r="P358" s="213"/>
      <c r="Q358" s="213"/>
      <c r="R358" s="213"/>
      <c r="S358" s="213"/>
      <c r="T358" s="214"/>
      <c r="U358" s="180"/>
      <c r="V358" s="215"/>
      <c r="W358" s="213"/>
      <c r="X358" s="213"/>
      <c r="Y358" s="216"/>
      <c r="Z358" s="214"/>
      <c r="AA358" s="181"/>
      <c r="AB358" s="215"/>
      <c r="AC358" s="213"/>
      <c r="AD358" s="213"/>
      <c r="AE358" s="216"/>
      <c r="AF358" s="216"/>
      <c r="AG358" s="216"/>
      <c r="AH358" s="216"/>
      <c r="AI358" s="216"/>
      <c r="AJ358" s="216"/>
      <c r="AK358" s="216"/>
      <c r="AL358" s="216"/>
      <c r="AM358" s="216"/>
      <c r="AN358" s="216"/>
      <c r="AO358" s="216"/>
      <c r="AP358" s="216"/>
      <c r="AQ358" s="216"/>
      <c r="AR358" s="216"/>
      <c r="AS358" s="216"/>
      <c r="AT358" s="216"/>
      <c r="AU358" s="216"/>
      <c r="AV358" s="213"/>
      <c r="AW358" s="217"/>
      <c r="AX358" s="181"/>
      <c r="AY358" s="218" t="s">
        <v>902</v>
      </c>
      <c r="AZ358" s="180"/>
      <c r="BA358" s="218"/>
    </row>
    <row r="359" spans="2:53" ht="15.6" x14ac:dyDescent="0.3">
      <c r="B359" s="203" t="s">
        <v>903</v>
      </c>
      <c r="C359" s="211"/>
      <c r="D359" s="212" t="s">
        <v>213</v>
      </c>
      <c r="E359" s="212">
        <v>3</v>
      </c>
      <c r="F359" s="213"/>
      <c r="G359" s="213"/>
      <c r="H359" s="213"/>
      <c r="I359" s="213"/>
      <c r="J359" s="213"/>
      <c r="K359" s="213"/>
      <c r="L359" s="214"/>
      <c r="M359" s="202"/>
      <c r="N359" s="215"/>
      <c r="O359" s="213"/>
      <c r="P359" s="213"/>
      <c r="Q359" s="213"/>
      <c r="R359" s="213"/>
      <c r="S359" s="213"/>
      <c r="T359" s="214"/>
      <c r="U359" s="180"/>
      <c r="V359" s="215"/>
      <c r="W359" s="213"/>
      <c r="X359" s="213"/>
      <c r="Y359" s="216"/>
      <c r="Z359" s="214"/>
      <c r="AA359" s="181"/>
      <c r="AB359" s="215"/>
      <c r="AC359" s="213"/>
      <c r="AD359" s="213"/>
      <c r="AE359" s="216"/>
      <c r="AF359" s="216"/>
      <c r="AG359" s="216"/>
      <c r="AH359" s="216"/>
      <c r="AI359" s="216"/>
      <c r="AJ359" s="216"/>
      <c r="AK359" s="216"/>
      <c r="AL359" s="216"/>
      <c r="AM359" s="216"/>
      <c r="AN359" s="216"/>
      <c r="AO359" s="216"/>
      <c r="AP359" s="216"/>
      <c r="AQ359" s="216"/>
      <c r="AR359" s="216"/>
      <c r="AS359" s="216"/>
      <c r="AT359" s="216"/>
      <c r="AU359" s="216"/>
      <c r="AV359" s="213"/>
      <c r="AW359" s="217"/>
      <c r="AX359" s="181"/>
      <c r="AY359" s="218" t="s">
        <v>904</v>
      </c>
      <c r="AZ359" s="180"/>
      <c r="BA359" s="218"/>
    </row>
    <row r="360" spans="2:53" ht="15.6" x14ac:dyDescent="0.3">
      <c r="B360" s="203" t="s">
        <v>905</v>
      </c>
      <c r="C360" s="211"/>
      <c r="D360" s="212" t="s">
        <v>213</v>
      </c>
      <c r="E360" s="212">
        <v>3</v>
      </c>
      <c r="F360" s="213"/>
      <c r="G360" s="213"/>
      <c r="H360" s="213"/>
      <c r="I360" s="213"/>
      <c r="J360" s="213"/>
      <c r="K360" s="213"/>
      <c r="L360" s="214"/>
      <c r="M360" s="202"/>
      <c r="N360" s="215"/>
      <c r="O360" s="213"/>
      <c r="P360" s="213"/>
      <c r="Q360" s="213"/>
      <c r="R360" s="213"/>
      <c r="S360" s="213"/>
      <c r="T360" s="214"/>
      <c r="U360" s="180"/>
      <c r="V360" s="215"/>
      <c r="W360" s="213"/>
      <c r="X360" s="213"/>
      <c r="Y360" s="216"/>
      <c r="Z360" s="214"/>
      <c r="AA360" s="181"/>
      <c r="AB360" s="215"/>
      <c r="AC360" s="213"/>
      <c r="AD360" s="213"/>
      <c r="AE360" s="216"/>
      <c r="AF360" s="216"/>
      <c r="AG360" s="216"/>
      <c r="AH360" s="216"/>
      <c r="AI360" s="216"/>
      <c r="AJ360" s="216"/>
      <c r="AK360" s="216"/>
      <c r="AL360" s="216"/>
      <c r="AM360" s="216"/>
      <c r="AN360" s="216"/>
      <c r="AO360" s="216"/>
      <c r="AP360" s="216"/>
      <c r="AQ360" s="216"/>
      <c r="AR360" s="216"/>
      <c r="AS360" s="216"/>
      <c r="AT360" s="216"/>
      <c r="AU360" s="216"/>
      <c r="AV360" s="213"/>
      <c r="AW360" s="217"/>
      <c r="AX360" s="181"/>
      <c r="AY360" s="218" t="s">
        <v>906</v>
      </c>
      <c r="AZ360" s="180"/>
      <c r="BA360" s="218"/>
    </row>
    <row r="361" spans="2:53" ht="15.6" x14ac:dyDescent="0.3">
      <c r="B361" s="203" t="s">
        <v>907</v>
      </c>
      <c r="C361" s="211"/>
      <c r="D361" s="212" t="s">
        <v>213</v>
      </c>
      <c r="E361" s="212">
        <v>3</v>
      </c>
      <c r="F361" s="213"/>
      <c r="G361" s="213"/>
      <c r="H361" s="213"/>
      <c r="I361" s="213"/>
      <c r="J361" s="213"/>
      <c r="K361" s="213"/>
      <c r="L361" s="214"/>
      <c r="M361" s="202"/>
      <c r="N361" s="215"/>
      <c r="O361" s="213"/>
      <c r="P361" s="213"/>
      <c r="Q361" s="213"/>
      <c r="R361" s="213"/>
      <c r="S361" s="213"/>
      <c r="T361" s="214"/>
      <c r="U361" s="180"/>
      <c r="V361" s="215"/>
      <c r="W361" s="213"/>
      <c r="X361" s="213"/>
      <c r="Y361" s="216"/>
      <c r="Z361" s="214"/>
      <c r="AA361" s="181"/>
      <c r="AB361" s="215"/>
      <c r="AC361" s="213"/>
      <c r="AD361" s="213"/>
      <c r="AE361" s="216"/>
      <c r="AF361" s="216"/>
      <c r="AG361" s="216"/>
      <c r="AH361" s="216"/>
      <c r="AI361" s="216"/>
      <c r="AJ361" s="216"/>
      <c r="AK361" s="216"/>
      <c r="AL361" s="216"/>
      <c r="AM361" s="216"/>
      <c r="AN361" s="216"/>
      <c r="AO361" s="216"/>
      <c r="AP361" s="216"/>
      <c r="AQ361" s="216"/>
      <c r="AR361" s="216"/>
      <c r="AS361" s="216"/>
      <c r="AT361" s="216"/>
      <c r="AU361" s="216"/>
      <c r="AV361" s="213"/>
      <c r="AW361" s="217"/>
      <c r="AX361" s="181"/>
      <c r="AY361" s="218" t="s">
        <v>908</v>
      </c>
      <c r="AZ361" s="180"/>
      <c r="BA361" s="218"/>
    </row>
    <row r="362" spans="2:53" ht="15.6" x14ac:dyDescent="0.3">
      <c r="B362" s="203" t="s">
        <v>909</v>
      </c>
      <c r="C362" s="211"/>
      <c r="D362" s="212" t="s">
        <v>213</v>
      </c>
      <c r="E362" s="212">
        <v>3</v>
      </c>
      <c r="F362" s="213"/>
      <c r="G362" s="213"/>
      <c r="H362" s="213"/>
      <c r="I362" s="213"/>
      <c r="J362" s="213"/>
      <c r="K362" s="213"/>
      <c r="L362" s="214"/>
      <c r="M362" s="202"/>
      <c r="N362" s="215"/>
      <c r="O362" s="213"/>
      <c r="P362" s="213"/>
      <c r="Q362" s="213"/>
      <c r="R362" s="213"/>
      <c r="S362" s="213"/>
      <c r="T362" s="214"/>
      <c r="U362" s="180"/>
      <c r="V362" s="215"/>
      <c r="W362" s="213"/>
      <c r="X362" s="213"/>
      <c r="Y362" s="216"/>
      <c r="Z362" s="214"/>
      <c r="AA362" s="181"/>
      <c r="AB362" s="215"/>
      <c r="AC362" s="213"/>
      <c r="AD362" s="213"/>
      <c r="AE362" s="216"/>
      <c r="AF362" s="216"/>
      <c r="AG362" s="216"/>
      <c r="AH362" s="216"/>
      <c r="AI362" s="216"/>
      <c r="AJ362" s="216"/>
      <c r="AK362" s="216"/>
      <c r="AL362" s="216"/>
      <c r="AM362" s="216"/>
      <c r="AN362" s="216"/>
      <c r="AO362" s="216"/>
      <c r="AP362" s="216"/>
      <c r="AQ362" s="216"/>
      <c r="AR362" s="216"/>
      <c r="AS362" s="216"/>
      <c r="AT362" s="216"/>
      <c r="AU362" s="216"/>
      <c r="AV362" s="213"/>
      <c r="AW362" s="217"/>
      <c r="AX362" s="181"/>
      <c r="AY362" s="218" t="s">
        <v>910</v>
      </c>
      <c r="AZ362" s="180"/>
      <c r="BA362" s="218"/>
    </row>
    <row r="363" spans="2:53" ht="15.6" x14ac:dyDescent="0.3">
      <c r="B363" s="203" t="s">
        <v>911</v>
      </c>
      <c r="C363" s="211"/>
      <c r="D363" s="212" t="s">
        <v>213</v>
      </c>
      <c r="E363" s="212">
        <v>3</v>
      </c>
      <c r="F363" s="213"/>
      <c r="G363" s="213"/>
      <c r="H363" s="213"/>
      <c r="I363" s="213"/>
      <c r="J363" s="213"/>
      <c r="K363" s="213"/>
      <c r="L363" s="214"/>
      <c r="M363" s="202"/>
      <c r="N363" s="215"/>
      <c r="O363" s="213"/>
      <c r="P363" s="213"/>
      <c r="Q363" s="213"/>
      <c r="R363" s="213"/>
      <c r="S363" s="213"/>
      <c r="T363" s="214"/>
      <c r="U363" s="180"/>
      <c r="V363" s="215"/>
      <c r="W363" s="213"/>
      <c r="X363" s="213"/>
      <c r="Y363" s="216"/>
      <c r="Z363" s="214"/>
      <c r="AA363" s="181"/>
      <c r="AB363" s="215"/>
      <c r="AC363" s="213"/>
      <c r="AD363" s="213"/>
      <c r="AE363" s="216"/>
      <c r="AF363" s="216"/>
      <c r="AG363" s="216"/>
      <c r="AH363" s="216"/>
      <c r="AI363" s="216"/>
      <c r="AJ363" s="216"/>
      <c r="AK363" s="216"/>
      <c r="AL363" s="216"/>
      <c r="AM363" s="216"/>
      <c r="AN363" s="216"/>
      <c r="AO363" s="216"/>
      <c r="AP363" s="216"/>
      <c r="AQ363" s="216"/>
      <c r="AR363" s="216"/>
      <c r="AS363" s="216"/>
      <c r="AT363" s="216"/>
      <c r="AU363" s="216"/>
      <c r="AV363" s="213"/>
      <c r="AW363" s="217"/>
      <c r="AX363" s="181"/>
      <c r="AY363" s="218" t="s">
        <v>912</v>
      </c>
      <c r="AZ363" s="180"/>
      <c r="BA363" s="218"/>
    </row>
    <row r="364" spans="2:53" ht="15.6" x14ac:dyDescent="0.3">
      <c r="B364" s="203" t="s">
        <v>913</v>
      </c>
      <c r="C364" s="211"/>
      <c r="D364" s="212" t="s">
        <v>213</v>
      </c>
      <c r="E364" s="212">
        <v>3</v>
      </c>
      <c r="F364" s="213"/>
      <c r="G364" s="213"/>
      <c r="H364" s="213"/>
      <c r="I364" s="213"/>
      <c r="J364" s="213"/>
      <c r="K364" s="213"/>
      <c r="L364" s="214"/>
      <c r="M364" s="202"/>
      <c r="N364" s="215"/>
      <c r="O364" s="213"/>
      <c r="P364" s="213"/>
      <c r="Q364" s="213"/>
      <c r="R364" s="213"/>
      <c r="S364" s="213"/>
      <c r="T364" s="214"/>
      <c r="U364" s="180"/>
      <c r="V364" s="215"/>
      <c r="W364" s="213"/>
      <c r="X364" s="213"/>
      <c r="Y364" s="216"/>
      <c r="Z364" s="214"/>
      <c r="AA364" s="181"/>
      <c r="AB364" s="215"/>
      <c r="AC364" s="213"/>
      <c r="AD364" s="213"/>
      <c r="AE364" s="216"/>
      <c r="AF364" s="216"/>
      <c r="AG364" s="216"/>
      <c r="AH364" s="216"/>
      <c r="AI364" s="216"/>
      <c r="AJ364" s="216"/>
      <c r="AK364" s="216"/>
      <c r="AL364" s="216"/>
      <c r="AM364" s="216"/>
      <c r="AN364" s="216"/>
      <c r="AO364" s="216"/>
      <c r="AP364" s="216"/>
      <c r="AQ364" s="216"/>
      <c r="AR364" s="216"/>
      <c r="AS364" s="216"/>
      <c r="AT364" s="216"/>
      <c r="AU364" s="216"/>
      <c r="AV364" s="213"/>
      <c r="AW364" s="217"/>
      <c r="AX364" s="181"/>
      <c r="AY364" s="218" t="s">
        <v>914</v>
      </c>
      <c r="AZ364" s="180"/>
      <c r="BA364" s="218"/>
    </row>
    <row r="365" spans="2:53" ht="15.6" x14ac:dyDescent="0.3">
      <c r="B365" s="203" t="s">
        <v>915</v>
      </c>
      <c r="C365" s="211"/>
      <c r="D365" s="212" t="s">
        <v>213</v>
      </c>
      <c r="E365" s="212">
        <v>3</v>
      </c>
      <c r="F365" s="213"/>
      <c r="G365" s="213"/>
      <c r="H365" s="213"/>
      <c r="I365" s="213"/>
      <c r="J365" s="213"/>
      <c r="K365" s="213"/>
      <c r="L365" s="214"/>
      <c r="M365" s="202"/>
      <c r="N365" s="215"/>
      <c r="O365" s="213"/>
      <c r="P365" s="213"/>
      <c r="Q365" s="213"/>
      <c r="R365" s="213"/>
      <c r="S365" s="213"/>
      <c r="T365" s="214"/>
      <c r="U365" s="180"/>
      <c r="V365" s="215"/>
      <c r="W365" s="213"/>
      <c r="X365" s="213"/>
      <c r="Y365" s="216"/>
      <c r="Z365" s="214"/>
      <c r="AA365" s="181"/>
      <c r="AB365" s="215"/>
      <c r="AC365" s="213"/>
      <c r="AD365" s="213"/>
      <c r="AE365" s="216"/>
      <c r="AF365" s="216"/>
      <c r="AG365" s="216"/>
      <c r="AH365" s="216"/>
      <c r="AI365" s="216"/>
      <c r="AJ365" s="216"/>
      <c r="AK365" s="216"/>
      <c r="AL365" s="216"/>
      <c r="AM365" s="216"/>
      <c r="AN365" s="216"/>
      <c r="AO365" s="216"/>
      <c r="AP365" s="216"/>
      <c r="AQ365" s="216"/>
      <c r="AR365" s="216"/>
      <c r="AS365" s="216"/>
      <c r="AT365" s="216"/>
      <c r="AU365" s="216"/>
      <c r="AV365" s="213"/>
      <c r="AW365" s="217"/>
      <c r="AX365" s="181"/>
      <c r="AY365" s="218" t="s">
        <v>916</v>
      </c>
      <c r="AZ365" s="180"/>
      <c r="BA365" s="218"/>
    </row>
    <row r="366" spans="2:53" ht="15.6" x14ac:dyDescent="0.3">
      <c r="B366" s="203" t="s">
        <v>917</v>
      </c>
      <c r="C366" s="211"/>
      <c r="D366" s="212" t="s">
        <v>213</v>
      </c>
      <c r="E366" s="212">
        <v>3</v>
      </c>
      <c r="F366" s="213"/>
      <c r="G366" s="213"/>
      <c r="H366" s="213"/>
      <c r="I366" s="213"/>
      <c r="J366" s="213"/>
      <c r="K366" s="213"/>
      <c r="L366" s="214"/>
      <c r="M366" s="202"/>
      <c r="N366" s="215"/>
      <c r="O366" s="213"/>
      <c r="P366" s="213"/>
      <c r="Q366" s="213"/>
      <c r="R366" s="213"/>
      <c r="S366" s="213"/>
      <c r="T366" s="214"/>
      <c r="U366" s="180"/>
      <c r="V366" s="215"/>
      <c r="W366" s="213"/>
      <c r="X366" s="213"/>
      <c r="Y366" s="216"/>
      <c r="Z366" s="214"/>
      <c r="AA366" s="181"/>
      <c r="AB366" s="215"/>
      <c r="AC366" s="213"/>
      <c r="AD366" s="213"/>
      <c r="AE366" s="216"/>
      <c r="AF366" s="216"/>
      <c r="AG366" s="216"/>
      <c r="AH366" s="216"/>
      <c r="AI366" s="216"/>
      <c r="AJ366" s="216"/>
      <c r="AK366" s="216"/>
      <c r="AL366" s="216"/>
      <c r="AM366" s="216"/>
      <c r="AN366" s="216"/>
      <c r="AO366" s="216"/>
      <c r="AP366" s="216"/>
      <c r="AQ366" s="216"/>
      <c r="AR366" s="216"/>
      <c r="AS366" s="216"/>
      <c r="AT366" s="216"/>
      <c r="AU366" s="216"/>
      <c r="AV366" s="213"/>
      <c r="AW366" s="217"/>
      <c r="AX366" s="181"/>
      <c r="AY366" s="218" t="s">
        <v>918</v>
      </c>
      <c r="AZ366" s="180"/>
      <c r="BA366" s="218"/>
    </row>
    <row r="367" spans="2:53" ht="15.6" x14ac:dyDescent="0.3">
      <c r="B367" s="203" t="s">
        <v>919</v>
      </c>
      <c r="C367" s="211"/>
      <c r="D367" s="212" t="s">
        <v>213</v>
      </c>
      <c r="E367" s="212">
        <v>3</v>
      </c>
      <c r="F367" s="213"/>
      <c r="G367" s="213"/>
      <c r="H367" s="213"/>
      <c r="I367" s="213"/>
      <c r="J367" s="213"/>
      <c r="K367" s="213"/>
      <c r="L367" s="214"/>
      <c r="M367" s="202"/>
      <c r="N367" s="215"/>
      <c r="O367" s="213"/>
      <c r="P367" s="213"/>
      <c r="Q367" s="213"/>
      <c r="R367" s="213"/>
      <c r="S367" s="213"/>
      <c r="T367" s="214"/>
      <c r="U367" s="180"/>
      <c r="V367" s="215"/>
      <c r="W367" s="213"/>
      <c r="X367" s="213"/>
      <c r="Y367" s="216"/>
      <c r="Z367" s="214"/>
      <c r="AA367" s="181"/>
      <c r="AB367" s="215"/>
      <c r="AC367" s="213"/>
      <c r="AD367" s="213"/>
      <c r="AE367" s="216"/>
      <c r="AF367" s="216"/>
      <c r="AG367" s="216"/>
      <c r="AH367" s="216"/>
      <c r="AI367" s="216"/>
      <c r="AJ367" s="216"/>
      <c r="AK367" s="216"/>
      <c r="AL367" s="216"/>
      <c r="AM367" s="216"/>
      <c r="AN367" s="216"/>
      <c r="AO367" s="216"/>
      <c r="AP367" s="216"/>
      <c r="AQ367" s="216"/>
      <c r="AR367" s="216"/>
      <c r="AS367" s="216"/>
      <c r="AT367" s="216"/>
      <c r="AU367" s="216"/>
      <c r="AV367" s="213"/>
      <c r="AW367" s="217"/>
      <c r="AX367" s="181"/>
      <c r="AY367" s="218" t="s">
        <v>920</v>
      </c>
      <c r="AZ367" s="180"/>
      <c r="BA367" s="218"/>
    </row>
    <row r="368" spans="2:53" ht="15.6" x14ac:dyDescent="0.3">
      <c r="B368" s="203" t="s">
        <v>921</v>
      </c>
      <c r="C368" s="211"/>
      <c r="D368" s="212" t="s">
        <v>213</v>
      </c>
      <c r="E368" s="212">
        <v>3</v>
      </c>
      <c r="F368" s="213"/>
      <c r="G368" s="213"/>
      <c r="H368" s="213"/>
      <c r="I368" s="213"/>
      <c r="J368" s="213"/>
      <c r="K368" s="213"/>
      <c r="L368" s="214"/>
      <c r="M368" s="202"/>
      <c r="N368" s="215"/>
      <c r="O368" s="213"/>
      <c r="P368" s="213"/>
      <c r="Q368" s="213"/>
      <c r="R368" s="213"/>
      <c r="S368" s="213"/>
      <c r="T368" s="214"/>
      <c r="U368" s="180"/>
      <c r="V368" s="215"/>
      <c r="W368" s="213"/>
      <c r="X368" s="213"/>
      <c r="Y368" s="216"/>
      <c r="Z368" s="214"/>
      <c r="AA368" s="181"/>
      <c r="AB368" s="215"/>
      <c r="AC368" s="213"/>
      <c r="AD368" s="213"/>
      <c r="AE368" s="216"/>
      <c r="AF368" s="216"/>
      <c r="AG368" s="216"/>
      <c r="AH368" s="216"/>
      <c r="AI368" s="216"/>
      <c r="AJ368" s="216"/>
      <c r="AK368" s="216"/>
      <c r="AL368" s="216"/>
      <c r="AM368" s="216"/>
      <c r="AN368" s="216"/>
      <c r="AO368" s="216"/>
      <c r="AP368" s="216"/>
      <c r="AQ368" s="216"/>
      <c r="AR368" s="216"/>
      <c r="AS368" s="216"/>
      <c r="AT368" s="216"/>
      <c r="AU368" s="216"/>
      <c r="AV368" s="213"/>
      <c r="AW368" s="217"/>
      <c r="AX368" s="181"/>
      <c r="AY368" s="218" t="s">
        <v>922</v>
      </c>
      <c r="AZ368" s="180"/>
      <c r="BA368" s="218"/>
    </row>
    <row r="369" spans="2:53" ht="15.6" x14ac:dyDescent="0.3">
      <c r="B369" s="203" t="s">
        <v>923</v>
      </c>
      <c r="C369" s="211"/>
      <c r="D369" s="212" t="s">
        <v>213</v>
      </c>
      <c r="E369" s="212">
        <v>3</v>
      </c>
      <c r="F369" s="213"/>
      <c r="G369" s="213"/>
      <c r="H369" s="213"/>
      <c r="I369" s="213"/>
      <c r="J369" s="213"/>
      <c r="K369" s="213"/>
      <c r="L369" s="214"/>
      <c r="M369" s="202"/>
      <c r="N369" s="215"/>
      <c r="O369" s="213"/>
      <c r="P369" s="213"/>
      <c r="Q369" s="213"/>
      <c r="R369" s="213"/>
      <c r="S369" s="213"/>
      <c r="T369" s="214"/>
      <c r="U369" s="180"/>
      <c r="V369" s="215"/>
      <c r="W369" s="213"/>
      <c r="X369" s="213"/>
      <c r="Y369" s="216"/>
      <c r="Z369" s="214"/>
      <c r="AA369" s="181"/>
      <c r="AB369" s="215"/>
      <c r="AC369" s="213"/>
      <c r="AD369" s="213"/>
      <c r="AE369" s="216"/>
      <c r="AF369" s="216"/>
      <c r="AG369" s="216"/>
      <c r="AH369" s="216"/>
      <c r="AI369" s="216"/>
      <c r="AJ369" s="216"/>
      <c r="AK369" s="216"/>
      <c r="AL369" s="216"/>
      <c r="AM369" s="216"/>
      <c r="AN369" s="216"/>
      <c r="AO369" s="216"/>
      <c r="AP369" s="216"/>
      <c r="AQ369" s="216"/>
      <c r="AR369" s="216"/>
      <c r="AS369" s="216"/>
      <c r="AT369" s="216"/>
      <c r="AU369" s="216"/>
      <c r="AV369" s="213"/>
      <c r="AW369" s="217"/>
      <c r="AX369" s="181"/>
      <c r="AY369" s="218" t="s">
        <v>924</v>
      </c>
      <c r="AZ369" s="180"/>
      <c r="BA369" s="218"/>
    </row>
    <row r="370" spans="2:53" ht="15.6" x14ac:dyDescent="0.3">
      <c r="B370" s="203" t="s">
        <v>925</v>
      </c>
      <c r="C370" s="211"/>
      <c r="D370" s="212" t="s">
        <v>213</v>
      </c>
      <c r="E370" s="212">
        <v>3</v>
      </c>
      <c r="F370" s="213"/>
      <c r="G370" s="213"/>
      <c r="H370" s="213"/>
      <c r="I370" s="213"/>
      <c r="J370" s="213"/>
      <c r="K370" s="213"/>
      <c r="L370" s="214"/>
      <c r="M370" s="202"/>
      <c r="N370" s="215"/>
      <c r="O370" s="213"/>
      <c r="P370" s="213"/>
      <c r="Q370" s="213"/>
      <c r="R370" s="213"/>
      <c r="S370" s="213"/>
      <c r="T370" s="214"/>
      <c r="U370" s="180"/>
      <c r="V370" s="215"/>
      <c r="W370" s="213"/>
      <c r="X370" s="213"/>
      <c r="Y370" s="216"/>
      <c r="Z370" s="214"/>
      <c r="AA370" s="181"/>
      <c r="AB370" s="215"/>
      <c r="AC370" s="213"/>
      <c r="AD370" s="213"/>
      <c r="AE370" s="216"/>
      <c r="AF370" s="216"/>
      <c r="AG370" s="216"/>
      <c r="AH370" s="216"/>
      <c r="AI370" s="216"/>
      <c r="AJ370" s="216"/>
      <c r="AK370" s="216"/>
      <c r="AL370" s="216"/>
      <c r="AM370" s="216"/>
      <c r="AN370" s="216"/>
      <c r="AO370" s="216"/>
      <c r="AP370" s="216"/>
      <c r="AQ370" s="216"/>
      <c r="AR370" s="216"/>
      <c r="AS370" s="216"/>
      <c r="AT370" s="216"/>
      <c r="AU370" s="216"/>
      <c r="AV370" s="213"/>
      <c r="AW370" s="217"/>
      <c r="AX370" s="181"/>
      <c r="AY370" s="218" t="s">
        <v>926</v>
      </c>
      <c r="AZ370" s="180"/>
      <c r="BA370" s="218"/>
    </row>
    <row r="371" spans="2:53" ht="15.6" x14ac:dyDescent="0.3">
      <c r="B371" s="203" t="s">
        <v>927</v>
      </c>
      <c r="C371" s="211"/>
      <c r="D371" s="212" t="s">
        <v>213</v>
      </c>
      <c r="E371" s="212">
        <v>3</v>
      </c>
      <c r="F371" s="213"/>
      <c r="G371" s="213"/>
      <c r="H371" s="213"/>
      <c r="I371" s="213"/>
      <c r="J371" s="213"/>
      <c r="K371" s="213"/>
      <c r="L371" s="214"/>
      <c r="M371" s="202"/>
      <c r="N371" s="215"/>
      <c r="O371" s="213"/>
      <c r="P371" s="213"/>
      <c r="Q371" s="213"/>
      <c r="R371" s="213"/>
      <c r="S371" s="213"/>
      <c r="T371" s="214"/>
      <c r="U371" s="180"/>
      <c r="V371" s="215"/>
      <c r="W371" s="213"/>
      <c r="X371" s="213"/>
      <c r="Y371" s="216"/>
      <c r="Z371" s="214"/>
      <c r="AA371" s="181"/>
      <c r="AB371" s="215"/>
      <c r="AC371" s="213"/>
      <c r="AD371" s="213"/>
      <c r="AE371" s="216"/>
      <c r="AF371" s="216"/>
      <c r="AG371" s="216"/>
      <c r="AH371" s="216"/>
      <c r="AI371" s="216"/>
      <c r="AJ371" s="216"/>
      <c r="AK371" s="216"/>
      <c r="AL371" s="216"/>
      <c r="AM371" s="216"/>
      <c r="AN371" s="216"/>
      <c r="AO371" s="216"/>
      <c r="AP371" s="216"/>
      <c r="AQ371" s="216"/>
      <c r="AR371" s="216"/>
      <c r="AS371" s="216"/>
      <c r="AT371" s="216"/>
      <c r="AU371" s="216"/>
      <c r="AV371" s="213"/>
      <c r="AW371" s="217"/>
      <c r="AX371" s="181"/>
      <c r="AY371" s="218" t="s">
        <v>928</v>
      </c>
      <c r="AZ371" s="180"/>
      <c r="BA371" s="218"/>
    </row>
    <row r="372" spans="2:53" ht="15.6" x14ac:dyDescent="0.3">
      <c r="B372" s="203" t="s">
        <v>929</v>
      </c>
      <c r="C372" s="211"/>
      <c r="D372" s="212" t="s">
        <v>213</v>
      </c>
      <c r="E372" s="212">
        <v>3</v>
      </c>
      <c r="F372" s="213"/>
      <c r="G372" s="213"/>
      <c r="H372" s="213"/>
      <c r="I372" s="213"/>
      <c r="J372" s="213"/>
      <c r="K372" s="213"/>
      <c r="L372" s="214"/>
      <c r="M372" s="202"/>
      <c r="N372" s="215"/>
      <c r="O372" s="213"/>
      <c r="P372" s="213"/>
      <c r="Q372" s="213"/>
      <c r="R372" s="213"/>
      <c r="S372" s="213"/>
      <c r="T372" s="214"/>
      <c r="U372" s="180"/>
      <c r="V372" s="215"/>
      <c r="W372" s="213"/>
      <c r="X372" s="213"/>
      <c r="Y372" s="216"/>
      <c r="Z372" s="214"/>
      <c r="AA372" s="181"/>
      <c r="AB372" s="215"/>
      <c r="AC372" s="213"/>
      <c r="AD372" s="213"/>
      <c r="AE372" s="216"/>
      <c r="AF372" s="216"/>
      <c r="AG372" s="216"/>
      <c r="AH372" s="216"/>
      <c r="AI372" s="216"/>
      <c r="AJ372" s="216"/>
      <c r="AK372" s="216"/>
      <c r="AL372" s="216"/>
      <c r="AM372" s="216"/>
      <c r="AN372" s="216"/>
      <c r="AO372" s="216"/>
      <c r="AP372" s="216"/>
      <c r="AQ372" s="216"/>
      <c r="AR372" s="216"/>
      <c r="AS372" s="216"/>
      <c r="AT372" s="216"/>
      <c r="AU372" s="216"/>
      <c r="AV372" s="213"/>
      <c r="AW372" s="217"/>
      <c r="AX372" s="181"/>
      <c r="AY372" s="218" t="s">
        <v>930</v>
      </c>
      <c r="AZ372" s="180"/>
      <c r="BA372" s="218"/>
    </row>
    <row r="373" spans="2:53" ht="15.6" x14ac:dyDescent="0.3">
      <c r="B373" s="203" t="s">
        <v>931</v>
      </c>
      <c r="C373" s="211"/>
      <c r="D373" s="212" t="s">
        <v>213</v>
      </c>
      <c r="E373" s="212">
        <v>3</v>
      </c>
      <c r="F373" s="213"/>
      <c r="G373" s="213"/>
      <c r="H373" s="213"/>
      <c r="I373" s="213"/>
      <c r="J373" s="213"/>
      <c r="K373" s="213"/>
      <c r="L373" s="214"/>
      <c r="M373" s="202"/>
      <c r="N373" s="215"/>
      <c r="O373" s="213"/>
      <c r="P373" s="213"/>
      <c r="Q373" s="213"/>
      <c r="R373" s="213"/>
      <c r="S373" s="213"/>
      <c r="T373" s="214"/>
      <c r="U373" s="180"/>
      <c r="V373" s="215"/>
      <c r="W373" s="213"/>
      <c r="X373" s="213"/>
      <c r="Y373" s="216"/>
      <c r="Z373" s="214"/>
      <c r="AA373" s="181"/>
      <c r="AB373" s="215"/>
      <c r="AC373" s="213"/>
      <c r="AD373" s="213"/>
      <c r="AE373" s="216"/>
      <c r="AF373" s="216"/>
      <c r="AG373" s="216"/>
      <c r="AH373" s="216"/>
      <c r="AI373" s="216"/>
      <c r="AJ373" s="216"/>
      <c r="AK373" s="216"/>
      <c r="AL373" s="216"/>
      <c r="AM373" s="216"/>
      <c r="AN373" s="216"/>
      <c r="AO373" s="216"/>
      <c r="AP373" s="216"/>
      <c r="AQ373" s="216"/>
      <c r="AR373" s="216"/>
      <c r="AS373" s="216"/>
      <c r="AT373" s="216"/>
      <c r="AU373" s="216"/>
      <c r="AV373" s="213"/>
      <c r="AW373" s="217"/>
      <c r="AX373" s="181"/>
      <c r="AY373" s="218" t="s">
        <v>932</v>
      </c>
      <c r="AZ373" s="180"/>
      <c r="BA373" s="218"/>
    </row>
    <row r="374" spans="2:53" ht="15.6" x14ac:dyDescent="0.3">
      <c r="B374" s="203" t="s">
        <v>933</v>
      </c>
      <c r="C374" s="211"/>
      <c r="D374" s="212" t="s">
        <v>213</v>
      </c>
      <c r="E374" s="212">
        <v>3</v>
      </c>
      <c r="F374" s="213"/>
      <c r="G374" s="213"/>
      <c r="H374" s="213"/>
      <c r="I374" s="213"/>
      <c r="J374" s="213"/>
      <c r="K374" s="213"/>
      <c r="L374" s="214"/>
      <c r="M374" s="202"/>
      <c r="N374" s="215"/>
      <c r="O374" s="213"/>
      <c r="P374" s="213"/>
      <c r="Q374" s="213"/>
      <c r="R374" s="213"/>
      <c r="S374" s="213"/>
      <c r="T374" s="214"/>
      <c r="U374" s="180"/>
      <c r="V374" s="215"/>
      <c r="W374" s="213"/>
      <c r="X374" s="213"/>
      <c r="Y374" s="216"/>
      <c r="Z374" s="214"/>
      <c r="AA374" s="181"/>
      <c r="AB374" s="215"/>
      <c r="AC374" s="213"/>
      <c r="AD374" s="213"/>
      <c r="AE374" s="216"/>
      <c r="AF374" s="216"/>
      <c r="AG374" s="216"/>
      <c r="AH374" s="216"/>
      <c r="AI374" s="216"/>
      <c r="AJ374" s="216"/>
      <c r="AK374" s="216"/>
      <c r="AL374" s="216"/>
      <c r="AM374" s="216"/>
      <c r="AN374" s="216"/>
      <c r="AO374" s="216"/>
      <c r="AP374" s="216"/>
      <c r="AQ374" s="216"/>
      <c r="AR374" s="216"/>
      <c r="AS374" s="216"/>
      <c r="AT374" s="216"/>
      <c r="AU374" s="216"/>
      <c r="AV374" s="213"/>
      <c r="AW374" s="217"/>
      <c r="AX374" s="181"/>
      <c r="AY374" s="218" t="s">
        <v>934</v>
      </c>
      <c r="AZ374" s="180"/>
      <c r="BA374" s="218"/>
    </row>
    <row r="375" spans="2:53" ht="15.6" x14ac:dyDescent="0.3">
      <c r="B375" s="203" t="s">
        <v>935</v>
      </c>
      <c r="C375" s="211"/>
      <c r="D375" s="212" t="s">
        <v>213</v>
      </c>
      <c r="E375" s="212">
        <v>3</v>
      </c>
      <c r="F375" s="213"/>
      <c r="G375" s="213"/>
      <c r="H375" s="213"/>
      <c r="I375" s="213"/>
      <c r="J375" s="213"/>
      <c r="K375" s="213"/>
      <c r="L375" s="214"/>
      <c r="M375" s="202"/>
      <c r="N375" s="215"/>
      <c r="O375" s="213"/>
      <c r="P375" s="213"/>
      <c r="Q375" s="213"/>
      <c r="R375" s="213"/>
      <c r="S375" s="213"/>
      <c r="T375" s="214"/>
      <c r="U375" s="180"/>
      <c r="V375" s="215"/>
      <c r="W375" s="213"/>
      <c r="X375" s="213"/>
      <c r="Y375" s="216"/>
      <c r="Z375" s="214"/>
      <c r="AA375" s="181"/>
      <c r="AB375" s="215"/>
      <c r="AC375" s="213"/>
      <c r="AD375" s="213"/>
      <c r="AE375" s="216"/>
      <c r="AF375" s="216"/>
      <c r="AG375" s="216"/>
      <c r="AH375" s="216"/>
      <c r="AI375" s="216"/>
      <c r="AJ375" s="216"/>
      <c r="AK375" s="216"/>
      <c r="AL375" s="216"/>
      <c r="AM375" s="216"/>
      <c r="AN375" s="216"/>
      <c r="AO375" s="216"/>
      <c r="AP375" s="216"/>
      <c r="AQ375" s="216"/>
      <c r="AR375" s="216"/>
      <c r="AS375" s="216"/>
      <c r="AT375" s="216"/>
      <c r="AU375" s="216"/>
      <c r="AV375" s="213"/>
      <c r="AW375" s="217"/>
      <c r="AX375" s="181"/>
      <c r="AY375" s="218" t="s">
        <v>936</v>
      </c>
      <c r="AZ375" s="180"/>
      <c r="BA375" s="218"/>
    </row>
    <row r="376" spans="2:53" ht="15.6" x14ac:dyDescent="0.3">
      <c r="B376" s="203" t="s">
        <v>937</v>
      </c>
      <c r="C376" s="211"/>
      <c r="D376" s="212" t="s">
        <v>213</v>
      </c>
      <c r="E376" s="212">
        <v>3</v>
      </c>
      <c r="F376" s="213"/>
      <c r="G376" s="213"/>
      <c r="H376" s="213"/>
      <c r="I376" s="213"/>
      <c r="J376" s="213"/>
      <c r="K376" s="213"/>
      <c r="L376" s="214"/>
      <c r="M376" s="202"/>
      <c r="N376" s="215"/>
      <c r="O376" s="213"/>
      <c r="P376" s="213"/>
      <c r="Q376" s="213"/>
      <c r="R376" s="213"/>
      <c r="S376" s="213"/>
      <c r="T376" s="214"/>
      <c r="U376" s="180"/>
      <c r="V376" s="215"/>
      <c r="W376" s="213"/>
      <c r="X376" s="213"/>
      <c r="Y376" s="216"/>
      <c r="Z376" s="214"/>
      <c r="AA376" s="181"/>
      <c r="AB376" s="215"/>
      <c r="AC376" s="213"/>
      <c r="AD376" s="213"/>
      <c r="AE376" s="216"/>
      <c r="AF376" s="216"/>
      <c r="AG376" s="216"/>
      <c r="AH376" s="216"/>
      <c r="AI376" s="216"/>
      <c r="AJ376" s="216"/>
      <c r="AK376" s="216"/>
      <c r="AL376" s="216"/>
      <c r="AM376" s="216"/>
      <c r="AN376" s="216"/>
      <c r="AO376" s="216"/>
      <c r="AP376" s="216"/>
      <c r="AQ376" s="216"/>
      <c r="AR376" s="216"/>
      <c r="AS376" s="216"/>
      <c r="AT376" s="216"/>
      <c r="AU376" s="216"/>
      <c r="AV376" s="213"/>
      <c r="AW376" s="217"/>
      <c r="AX376" s="181"/>
      <c r="AY376" s="218" t="s">
        <v>938</v>
      </c>
      <c r="AZ376" s="180"/>
      <c r="BA376" s="218"/>
    </row>
    <row r="377" spans="2:53" ht="15.6" x14ac:dyDescent="0.3">
      <c r="B377" s="203" t="s">
        <v>939</v>
      </c>
      <c r="C377" s="211"/>
      <c r="D377" s="212" t="s">
        <v>213</v>
      </c>
      <c r="E377" s="212">
        <v>3</v>
      </c>
      <c r="F377" s="213"/>
      <c r="G377" s="213"/>
      <c r="H377" s="213"/>
      <c r="I377" s="213"/>
      <c r="J377" s="213"/>
      <c r="K377" s="213"/>
      <c r="L377" s="214"/>
      <c r="M377" s="202"/>
      <c r="N377" s="215"/>
      <c r="O377" s="213"/>
      <c r="P377" s="213"/>
      <c r="Q377" s="213"/>
      <c r="R377" s="213"/>
      <c r="S377" s="213"/>
      <c r="T377" s="214"/>
      <c r="U377" s="180"/>
      <c r="V377" s="215"/>
      <c r="W377" s="213"/>
      <c r="X377" s="213"/>
      <c r="Y377" s="216"/>
      <c r="Z377" s="214"/>
      <c r="AA377" s="181"/>
      <c r="AB377" s="215"/>
      <c r="AC377" s="213"/>
      <c r="AD377" s="213"/>
      <c r="AE377" s="216"/>
      <c r="AF377" s="216"/>
      <c r="AG377" s="216"/>
      <c r="AH377" s="216"/>
      <c r="AI377" s="216"/>
      <c r="AJ377" s="216"/>
      <c r="AK377" s="216"/>
      <c r="AL377" s="216"/>
      <c r="AM377" s="216"/>
      <c r="AN377" s="216"/>
      <c r="AO377" s="216"/>
      <c r="AP377" s="216"/>
      <c r="AQ377" s="216"/>
      <c r="AR377" s="216"/>
      <c r="AS377" s="216"/>
      <c r="AT377" s="216"/>
      <c r="AU377" s="216"/>
      <c r="AV377" s="213"/>
      <c r="AW377" s="217"/>
      <c r="AX377" s="181"/>
      <c r="AY377" s="218" t="s">
        <v>940</v>
      </c>
      <c r="AZ377" s="180"/>
      <c r="BA377" s="218"/>
    </row>
    <row r="378" spans="2:53" ht="15.6" x14ac:dyDescent="0.3">
      <c r="B378" s="203" t="s">
        <v>941</v>
      </c>
      <c r="C378" s="211"/>
      <c r="D378" s="212" t="s">
        <v>213</v>
      </c>
      <c r="E378" s="212">
        <v>3</v>
      </c>
      <c r="F378" s="213"/>
      <c r="G378" s="213"/>
      <c r="H378" s="213"/>
      <c r="I378" s="213"/>
      <c r="J378" s="213"/>
      <c r="K378" s="213"/>
      <c r="L378" s="214"/>
      <c r="M378" s="202"/>
      <c r="N378" s="215"/>
      <c r="O378" s="213"/>
      <c r="P378" s="213"/>
      <c r="Q378" s="213"/>
      <c r="R378" s="213"/>
      <c r="S378" s="213"/>
      <c r="T378" s="214"/>
      <c r="U378" s="180"/>
      <c r="V378" s="215"/>
      <c r="W378" s="213"/>
      <c r="X378" s="213"/>
      <c r="Y378" s="216"/>
      <c r="Z378" s="214"/>
      <c r="AA378" s="181"/>
      <c r="AB378" s="215"/>
      <c r="AC378" s="213"/>
      <c r="AD378" s="213"/>
      <c r="AE378" s="216"/>
      <c r="AF378" s="216"/>
      <c r="AG378" s="216"/>
      <c r="AH378" s="216"/>
      <c r="AI378" s="216"/>
      <c r="AJ378" s="216"/>
      <c r="AK378" s="216"/>
      <c r="AL378" s="216"/>
      <c r="AM378" s="216"/>
      <c r="AN378" s="216"/>
      <c r="AO378" s="216"/>
      <c r="AP378" s="216"/>
      <c r="AQ378" s="216"/>
      <c r="AR378" s="216"/>
      <c r="AS378" s="216"/>
      <c r="AT378" s="216"/>
      <c r="AU378" s="216"/>
      <c r="AV378" s="213"/>
      <c r="AW378" s="217"/>
      <c r="AX378" s="181"/>
      <c r="AY378" s="218" t="s">
        <v>942</v>
      </c>
      <c r="AZ378" s="180"/>
      <c r="BA378" s="218"/>
    </row>
    <row r="379" spans="2:53" ht="15.6" x14ac:dyDescent="0.3">
      <c r="B379" s="203" t="s">
        <v>943</v>
      </c>
      <c r="C379" s="211"/>
      <c r="D379" s="212" t="s">
        <v>213</v>
      </c>
      <c r="E379" s="212">
        <v>3</v>
      </c>
      <c r="F379" s="213"/>
      <c r="G379" s="213"/>
      <c r="H379" s="213"/>
      <c r="I379" s="213"/>
      <c r="J379" s="213"/>
      <c r="K379" s="213"/>
      <c r="L379" s="214"/>
      <c r="M379" s="202"/>
      <c r="N379" s="215"/>
      <c r="O379" s="213"/>
      <c r="P379" s="213"/>
      <c r="Q379" s="213"/>
      <c r="R379" s="213"/>
      <c r="S379" s="213"/>
      <c r="T379" s="214"/>
      <c r="U379" s="180"/>
      <c r="V379" s="215"/>
      <c r="W379" s="213"/>
      <c r="X379" s="213"/>
      <c r="Y379" s="216"/>
      <c r="Z379" s="214"/>
      <c r="AA379" s="181"/>
      <c r="AB379" s="215"/>
      <c r="AC379" s="213"/>
      <c r="AD379" s="213"/>
      <c r="AE379" s="216"/>
      <c r="AF379" s="216"/>
      <c r="AG379" s="216"/>
      <c r="AH379" s="216"/>
      <c r="AI379" s="216"/>
      <c r="AJ379" s="216"/>
      <c r="AK379" s="216"/>
      <c r="AL379" s="216"/>
      <c r="AM379" s="216"/>
      <c r="AN379" s="216"/>
      <c r="AO379" s="216"/>
      <c r="AP379" s="216"/>
      <c r="AQ379" s="216"/>
      <c r="AR379" s="216"/>
      <c r="AS379" s="216"/>
      <c r="AT379" s="216"/>
      <c r="AU379" s="216"/>
      <c r="AV379" s="213"/>
      <c r="AW379" s="217"/>
      <c r="AX379" s="181"/>
      <c r="AY379" s="218" t="s">
        <v>944</v>
      </c>
      <c r="AZ379" s="180"/>
      <c r="BA379" s="218"/>
    </row>
    <row r="380" spans="2:53" ht="15.6" x14ac:dyDescent="0.3">
      <c r="B380" s="203" t="s">
        <v>945</v>
      </c>
      <c r="C380" s="211"/>
      <c r="D380" s="212" t="s">
        <v>213</v>
      </c>
      <c r="E380" s="212">
        <v>3</v>
      </c>
      <c r="F380" s="213"/>
      <c r="G380" s="213"/>
      <c r="H380" s="213"/>
      <c r="I380" s="213"/>
      <c r="J380" s="213"/>
      <c r="K380" s="213"/>
      <c r="L380" s="214"/>
      <c r="M380" s="202"/>
      <c r="N380" s="215"/>
      <c r="O380" s="213"/>
      <c r="P380" s="213"/>
      <c r="Q380" s="213"/>
      <c r="R380" s="213"/>
      <c r="S380" s="213"/>
      <c r="T380" s="214"/>
      <c r="U380" s="180"/>
      <c r="V380" s="215"/>
      <c r="W380" s="213"/>
      <c r="X380" s="213"/>
      <c r="Y380" s="216"/>
      <c r="Z380" s="214"/>
      <c r="AA380" s="181"/>
      <c r="AB380" s="215"/>
      <c r="AC380" s="213"/>
      <c r="AD380" s="213"/>
      <c r="AE380" s="216"/>
      <c r="AF380" s="216"/>
      <c r="AG380" s="216"/>
      <c r="AH380" s="216"/>
      <c r="AI380" s="216"/>
      <c r="AJ380" s="216"/>
      <c r="AK380" s="216"/>
      <c r="AL380" s="216"/>
      <c r="AM380" s="216"/>
      <c r="AN380" s="216"/>
      <c r="AO380" s="216"/>
      <c r="AP380" s="216"/>
      <c r="AQ380" s="216"/>
      <c r="AR380" s="216"/>
      <c r="AS380" s="216"/>
      <c r="AT380" s="216"/>
      <c r="AU380" s="216"/>
      <c r="AV380" s="213"/>
      <c r="AW380" s="217"/>
      <c r="AX380" s="181"/>
      <c r="AY380" s="218" t="s">
        <v>946</v>
      </c>
      <c r="AZ380" s="180"/>
      <c r="BA380" s="218"/>
    </row>
    <row r="381" spans="2:53" ht="15.6" x14ac:dyDescent="0.3">
      <c r="B381" s="203" t="s">
        <v>947</v>
      </c>
      <c r="C381" s="211"/>
      <c r="D381" s="212" t="s">
        <v>213</v>
      </c>
      <c r="E381" s="212">
        <v>3</v>
      </c>
      <c r="F381" s="213"/>
      <c r="G381" s="213"/>
      <c r="H381" s="213"/>
      <c r="I381" s="213"/>
      <c r="J381" s="213"/>
      <c r="K381" s="213"/>
      <c r="L381" s="214"/>
      <c r="M381" s="202"/>
      <c r="N381" s="215"/>
      <c r="O381" s="213"/>
      <c r="P381" s="213"/>
      <c r="Q381" s="213"/>
      <c r="R381" s="213"/>
      <c r="S381" s="213"/>
      <c r="T381" s="214"/>
      <c r="U381" s="180"/>
      <c r="V381" s="215"/>
      <c r="W381" s="213"/>
      <c r="X381" s="213"/>
      <c r="Y381" s="216"/>
      <c r="Z381" s="214"/>
      <c r="AA381" s="181"/>
      <c r="AB381" s="215"/>
      <c r="AC381" s="213"/>
      <c r="AD381" s="213"/>
      <c r="AE381" s="216"/>
      <c r="AF381" s="216"/>
      <c r="AG381" s="216"/>
      <c r="AH381" s="216"/>
      <c r="AI381" s="216"/>
      <c r="AJ381" s="216"/>
      <c r="AK381" s="216"/>
      <c r="AL381" s="216"/>
      <c r="AM381" s="216"/>
      <c r="AN381" s="216"/>
      <c r="AO381" s="216"/>
      <c r="AP381" s="216"/>
      <c r="AQ381" s="216"/>
      <c r="AR381" s="216"/>
      <c r="AS381" s="216"/>
      <c r="AT381" s="216"/>
      <c r="AU381" s="216"/>
      <c r="AV381" s="213"/>
      <c r="AW381" s="217"/>
      <c r="AX381" s="181"/>
      <c r="AY381" s="218" t="s">
        <v>948</v>
      </c>
      <c r="AZ381" s="180"/>
      <c r="BA381" s="218"/>
    </row>
    <row r="382" spans="2:53" ht="15.6" x14ac:dyDescent="0.3">
      <c r="B382" s="203" t="s">
        <v>949</v>
      </c>
      <c r="C382" s="211"/>
      <c r="D382" s="212" t="s">
        <v>213</v>
      </c>
      <c r="E382" s="212">
        <v>3</v>
      </c>
      <c r="F382" s="213"/>
      <c r="G382" s="213"/>
      <c r="H382" s="213"/>
      <c r="I382" s="213"/>
      <c r="J382" s="213"/>
      <c r="K382" s="213"/>
      <c r="L382" s="214"/>
      <c r="M382" s="202"/>
      <c r="N382" s="215"/>
      <c r="O382" s="213"/>
      <c r="P382" s="213"/>
      <c r="Q382" s="213"/>
      <c r="R382" s="213"/>
      <c r="S382" s="213"/>
      <c r="T382" s="214"/>
      <c r="U382" s="180"/>
      <c r="V382" s="215"/>
      <c r="W382" s="213"/>
      <c r="X382" s="213"/>
      <c r="Y382" s="216"/>
      <c r="Z382" s="214"/>
      <c r="AA382" s="181"/>
      <c r="AB382" s="215"/>
      <c r="AC382" s="213"/>
      <c r="AD382" s="213"/>
      <c r="AE382" s="216"/>
      <c r="AF382" s="216"/>
      <c r="AG382" s="216"/>
      <c r="AH382" s="216"/>
      <c r="AI382" s="216"/>
      <c r="AJ382" s="216"/>
      <c r="AK382" s="216"/>
      <c r="AL382" s="216"/>
      <c r="AM382" s="216"/>
      <c r="AN382" s="216"/>
      <c r="AO382" s="216"/>
      <c r="AP382" s="216"/>
      <c r="AQ382" s="216"/>
      <c r="AR382" s="216"/>
      <c r="AS382" s="216"/>
      <c r="AT382" s="216"/>
      <c r="AU382" s="216"/>
      <c r="AV382" s="213"/>
      <c r="AW382" s="217"/>
      <c r="AX382" s="181"/>
      <c r="AY382" s="218" t="s">
        <v>950</v>
      </c>
      <c r="AZ382" s="180"/>
      <c r="BA382" s="218"/>
    </row>
    <row r="383" spans="2:53" ht="15.6" x14ac:dyDescent="0.3">
      <c r="B383" s="203" t="s">
        <v>951</v>
      </c>
      <c r="C383" s="211"/>
      <c r="D383" s="212" t="s">
        <v>213</v>
      </c>
      <c r="E383" s="212">
        <v>3</v>
      </c>
      <c r="F383" s="213"/>
      <c r="G383" s="213"/>
      <c r="H383" s="213"/>
      <c r="I383" s="213"/>
      <c r="J383" s="213"/>
      <c r="K383" s="213"/>
      <c r="L383" s="214"/>
      <c r="M383" s="202"/>
      <c r="N383" s="215"/>
      <c r="O383" s="213"/>
      <c r="P383" s="213"/>
      <c r="Q383" s="213"/>
      <c r="R383" s="213"/>
      <c r="S383" s="213"/>
      <c r="T383" s="214"/>
      <c r="U383" s="180"/>
      <c r="V383" s="215"/>
      <c r="W383" s="213"/>
      <c r="X383" s="213"/>
      <c r="Y383" s="216"/>
      <c r="Z383" s="214"/>
      <c r="AA383" s="181"/>
      <c r="AB383" s="215"/>
      <c r="AC383" s="213"/>
      <c r="AD383" s="213"/>
      <c r="AE383" s="216"/>
      <c r="AF383" s="216"/>
      <c r="AG383" s="216"/>
      <c r="AH383" s="216"/>
      <c r="AI383" s="216"/>
      <c r="AJ383" s="216"/>
      <c r="AK383" s="216"/>
      <c r="AL383" s="216"/>
      <c r="AM383" s="216"/>
      <c r="AN383" s="216"/>
      <c r="AO383" s="216"/>
      <c r="AP383" s="216"/>
      <c r="AQ383" s="216"/>
      <c r="AR383" s="216"/>
      <c r="AS383" s="216"/>
      <c r="AT383" s="216"/>
      <c r="AU383" s="216"/>
      <c r="AV383" s="213"/>
      <c r="AW383" s="217"/>
      <c r="AX383" s="181"/>
      <c r="AY383" s="218" t="s">
        <v>952</v>
      </c>
      <c r="AZ383" s="180"/>
      <c r="BA383" s="218"/>
    </row>
    <row r="384" spans="2:53" ht="15.6" x14ac:dyDescent="0.3">
      <c r="B384" s="203" t="s">
        <v>953</v>
      </c>
      <c r="C384" s="211"/>
      <c r="D384" s="212" t="s">
        <v>213</v>
      </c>
      <c r="E384" s="212">
        <v>3</v>
      </c>
      <c r="F384" s="213"/>
      <c r="G384" s="213"/>
      <c r="H384" s="213"/>
      <c r="I384" s="213"/>
      <c r="J384" s="213"/>
      <c r="K384" s="213"/>
      <c r="L384" s="214"/>
      <c r="M384" s="202"/>
      <c r="N384" s="215"/>
      <c r="O384" s="213"/>
      <c r="P384" s="213"/>
      <c r="Q384" s="213"/>
      <c r="R384" s="213"/>
      <c r="S384" s="213"/>
      <c r="T384" s="214"/>
      <c r="U384" s="180"/>
      <c r="V384" s="215"/>
      <c r="W384" s="213"/>
      <c r="X384" s="213"/>
      <c r="Y384" s="216"/>
      <c r="Z384" s="214"/>
      <c r="AA384" s="181"/>
      <c r="AB384" s="215"/>
      <c r="AC384" s="213"/>
      <c r="AD384" s="213"/>
      <c r="AE384" s="216"/>
      <c r="AF384" s="216"/>
      <c r="AG384" s="216"/>
      <c r="AH384" s="216"/>
      <c r="AI384" s="216"/>
      <c r="AJ384" s="216"/>
      <c r="AK384" s="216"/>
      <c r="AL384" s="216"/>
      <c r="AM384" s="216"/>
      <c r="AN384" s="216"/>
      <c r="AO384" s="216"/>
      <c r="AP384" s="216"/>
      <c r="AQ384" s="216"/>
      <c r="AR384" s="216"/>
      <c r="AS384" s="216"/>
      <c r="AT384" s="216"/>
      <c r="AU384" s="216"/>
      <c r="AV384" s="213"/>
      <c r="AW384" s="217"/>
      <c r="AX384" s="181"/>
      <c r="AY384" s="218" t="s">
        <v>954</v>
      </c>
      <c r="AZ384" s="180"/>
      <c r="BA384" s="218"/>
    </row>
    <row r="385" spans="2:53" ht="15.6" x14ac:dyDescent="0.3">
      <c r="B385" s="203" t="s">
        <v>955</v>
      </c>
      <c r="C385" s="211"/>
      <c r="D385" s="212" t="s">
        <v>213</v>
      </c>
      <c r="E385" s="212">
        <v>3</v>
      </c>
      <c r="F385" s="213"/>
      <c r="G385" s="213"/>
      <c r="H385" s="213"/>
      <c r="I385" s="213"/>
      <c r="J385" s="213"/>
      <c r="K385" s="213"/>
      <c r="L385" s="214"/>
      <c r="M385" s="202"/>
      <c r="N385" s="215"/>
      <c r="O385" s="213"/>
      <c r="P385" s="213"/>
      <c r="Q385" s="213"/>
      <c r="R385" s="213"/>
      <c r="S385" s="213"/>
      <c r="T385" s="214"/>
      <c r="U385" s="180"/>
      <c r="V385" s="215"/>
      <c r="W385" s="213"/>
      <c r="X385" s="213"/>
      <c r="Y385" s="216"/>
      <c r="Z385" s="214"/>
      <c r="AA385" s="181"/>
      <c r="AB385" s="215"/>
      <c r="AC385" s="213"/>
      <c r="AD385" s="213"/>
      <c r="AE385" s="216"/>
      <c r="AF385" s="216"/>
      <c r="AG385" s="216"/>
      <c r="AH385" s="216"/>
      <c r="AI385" s="216"/>
      <c r="AJ385" s="216"/>
      <c r="AK385" s="216"/>
      <c r="AL385" s="216"/>
      <c r="AM385" s="216"/>
      <c r="AN385" s="216"/>
      <c r="AO385" s="216"/>
      <c r="AP385" s="216"/>
      <c r="AQ385" s="216"/>
      <c r="AR385" s="216"/>
      <c r="AS385" s="216"/>
      <c r="AT385" s="216"/>
      <c r="AU385" s="216"/>
      <c r="AV385" s="213"/>
      <c r="AW385" s="217"/>
      <c r="AX385" s="181"/>
      <c r="AY385" s="218" t="s">
        <v>956</v>
      </c>
      <c r="AZ385" s="180"/>
      <c r="BA385" s="218"/>
    </row>
    <row r="386" spans="2:53" ht="15.6" x14ac:dyDescent="0.3">
      <c r="B386" s="203" t="s">
        <v>957</v>
      </c>
      <c r="C386" s="211"/>
      <c r="D386" s="212" t="s">
        <v>213</v>
      </c>
      <c r="E386" s="212">
        <v>3</v>
      </c>
      <c r="F386" s="213"/>
      <c r="G386" s="213"/>
      <c r="H386" s="213"/>
      <c r="I386" s="213"/>
      <c r="J386" s="213"/>
      <c r="K386" s="213"/>
      <c r="L386" s="214"/>
      <c r="M386" s="202"/>
      <c r="N386" s="215"/>
      <c r="O386" s="213"/>
      <c r="P386" s="213"/>
      <c r="Q386" s="213"/>
      <c r="R386" s="213"/>
      <c r="S386" s="213"/>
      <c r="T386" s="214"/>
      <c r="U386" s="180"/>
      <c r="V386" s="215"/>
      <c r="W386" s="213"/>
      <c r="X386" s="213"/>
      <c r="Y386" s="216"/>
      <c r="Z386" s="214"/>
      <c r="AA386" s="181"/>
      <c r="AB386" s="215"/>
      <c r="AC386" s="213"/>
      <c r="AD386" s="213"/>
      <c r="AE386" s="216"/>
      <c r="AF386" s="216"/>
      <c r="AG386" s="216"/>
      <c r="AH386" s="216"/>
      <c r="AI386" s="216"/>
      <c r="AJ386" s="216"/>
      <c r="AK386" s="216"/>
      <c r="AL386" s="216"/>
      <c r="AM386" s="216"/>
      <c r="AN386" s="216"/>
      <c r="AO386" s="216"/>
      <c r="AP386" s="216"/>
      <c r="AQ386" s="216"/>
      <c r="AR386" s="216"/>
      <c r="AS386" s="216"/>
      <c r="AT386" s="216"/>
      <c r="AU386" s="216"/>
      <c r="AV386" s="213"/>
      <c r="AW386" s="217"/>
      <c r="AX386" s="181"/>
      <c r="AY386" s="218" t="s">
        <v>958</v>
      </c>
      <c r="AZ386" s="180"/>
      <c r="BA386" s="218"/>
    </row>
    <row r="387" spans="2:53" ht="15.6" x14ac:dyDescent="0.3">
      <c r="B387" s="203" t="s">
        <v>959</v>
      </c>
      <c r="C387" s="211"/>
      <c r="D387" s="212" t="s">
        <v>213</v>
      </c>
      <c r="E387" s="212">
        <v>3</v>
      </c>
      <c r="F387" s="213"/>
      <c r="G387" s="213"/>
      <c r="H387" s="213"/>
      <c r="I387" s="213"/>
      <c r="J387" s="213"/>
      <c r="K387" s="213"/>
      <c r="L387" s="214"/>
      <c r="M387" s="202"/>
      <c r="N387" s="215"/>
      <c r="O387" s="213"/>
      <c r="P387" s="213"/>
      <c r="Q387" s="213"/>
      <c r="R387" s="213"/>
      <c r="S387" s="213"/>
      <c r="T387" s="214"/>
      <c r="U387" s="180"/>
      <c r="V387" s="215"/>
      <c r="W387" s="213"/>
      <c r="X387" s="213"/>
      <c r="Y387" s="216"/>
      <c r="Z387" s="214"/>
      <c r="AA387" s="181"/>
      <c r="AB387" s="215"/>
      <c r="AC387" s="213"/>
      <c r="AD387" s="213"/>
      <c r="AE387" s="216"/>
      <c r="AF387" s="216"/>
      <c r="AG387" s="216"/>
      <c r="AH387" s="216"/>
      <c r="AI387" s="216"/>
      <c r="AJ387" s="216"/>
      <c r="AK387" s="216"/>
      <c r="AL387" s="216"/>
      <c r="AM387" s="216"/>
      <c r="AN387" s="216"/>
      <c r="AO387" s="216"/>
      <c r="AP387" s="216"/>
      <c r="AQ387" s="216"/>
      <c r="AR387" s="216"/>
      <c r="AS387" s="216"/>
      <c r="AT387" s="216"/>
      <c r="AU387" s="216"/>
      <c r="AV387" s="213"/>
      <c r="AW387" s="217"/>
      <c r="AX387" s="181"/>
      <c r="AY387" s="218" t="s">
        <v>960</v>
      </c>
      <c r="AZ387" s="180"/>
      <c r="BA387" s="218"/>
    </row>
    <row r="388" spans="2:53" ht="15.6" x14ac:dyDescent="0.3">
      <c r="B388" s="203" t="s">
        <v>961</v>
      </c>
      <c r="C388" s="211"/>
      <c r="D388" s="212" t="s">
        <v>213</v>
      </c>
      <c r="E388" s="212">
        <v>3</v>
      </c>
      <c r="F388" s="213"/>
      <c r="G388" s="213"/>
      <c r="H388" s="213"/>
      <c r="I388" s="213"/>
      <c r="J388" s="213"/>
      <c r="K388" s="213"/>
      <c r="L388" s="214"/>
      <c r="M388" s="202"/>
      <c r="N388" s="215"/>
      <c r="O388" s="213"/>
      <c r="P388" s="213"/>
      <c r="Q388" s="213"/>
      <c r="R388" s="213"/>
      <c r="S388" s="213"/>
      <c r="T388" s="214"/>
      <c r="U388" s="180"/>
      <c r="V388" s="215"/>
      <c r="W388" s="213"/>
      <c r="X388" s="213"/>
      <c r="Y388" s="216"/>
      <c r="Z388" s="214"/>
      <c r="AA388" s="181"/>
      <c r="AB388" s="215"/>
      <c r="AC388" s="213"/>
      <c r="AD388" s="213"/>
      <c r="AE388" s="216"/>
      <c r="AF388" s="216"/>
      <c r="AG388" s="216"/>
      <c r="AH388" s="216"/>
      <c r="AI388" s="216"/>
      <c r="AJ388" s="216"/>
      <c r="AK388" s="216"/>
      <c r="AL388" s="216"/>
      <c r="AM388" s="216"/>
      <c r="AN388" s="216"/>
      <c r="AO388" s="216"/>
      <c r="AP388" s="216"/>
      <c r="AQ388" s="216"/>
      <c r="AR388" s="216"/>
      <c r="AS388" s="216"/>
      <c r="AT388" s="216"/>
      <c r="AU388" s="216"/>
      <c r="AV388" s="213"/>
      <c r="AW388" s="217"/>
      <c r="AX388" s="181"/>
      <c r="AY388" s="218" t="s">
        <v>962</v>
      </c>
      <c r="AZ388" s="180"/>
      <c r="BA388" s="218"/>
    </row>
    <row r="389" spans="2:53" ht="15.6" x14ac:dyDescent="0.3">
      <c r="B389" s="203" t="s">
        <v>963</v>
      </c>
      <c r="C389" s="211"/>
      <c r="D389" s="212" t="s">
        <v>213</v>
      </c>
      <c r="E389" s="212">
        <v>3</v>
      </c>
      <c r="F389" s="213"/>
      <c r="G389" s="213"/>
      <c r="H389" s="213"/>
      <c r="I389" s="213"/>
      <c r="J389" s="213"/>
      <c r="K389" s="213"/>
      <c r="L389" s="214"/>
      <c r="M389" s="202"/>
      <c r="N389" s="215"/>
      <c r="O389" s="213"/>
      <c r="P389" s="213"/>
      <c r="Q389" s="213"/>
      <c r="R389" s="213"/>
      <c r="S389" s="213"/>
      <c r="T389" s="214"/>
      <c r="U389" s="180"/>
      <c r="V389" s="215"/>
      <c r="W389" s="213"/>
      <c r="X389" s="213"/>
      <c r="Y389" s="216"/>
      <c r="Z389" s="214"/>
      <c r="AA389" s="181"/>
      <c r="AB389" s="215"/>
      <c r="AC389" s="213"/>
      <c r="AD389" s="213"/>
      <c r="AE389" s="216"/>
      <c r="AF389" s="216"/>
      <c r="AG389" s="216"/>
      <c r="AH389" s="216"/>
      <c r="AI389" s="216"/>
      <c r="AJ389" s="216"/>
      <c r="AK389" s="216"/>
      <c r="AL389" s="216"/>
      <c r="AM389" s="216"/>
      <c r="AN389" s="216"/>
      <c r="AO389" s="216"/>
      <c r="AP389" s="216"/>
      <c r="AQ389" s="216"/>
      <c r="AR389" s="216"/>
      <c r="AS389" s="216"/>
      <c r="AT389" s="216"/>
      <c r="AU389" s="216"/>
      <c r="AV389" s="213"/>
      <c r="AW389" s="217"/>
      <c r="AX389" s="181"/>
      <c r="AY389" s="218" t="s">
        <v>964</v>
      </c>
      <c r="AZ389" s="180"/>
      <c r="BA389" s="218"/>
    </row>
    <row r="390" spans="2:53" ht="15.6" x14ac:dyDescent="0.3">
      <c r="B390" s="203" t="s">
        <v>965</v>
      </c>
      <c r="C390" s="211"/>
      <c r="D390" s="212" t="s">
        <v>213</v>
      </c>
      <c r="E390" s="212">
        <v>3</v>
      </c>
      <c r="F390" s="213"/>
      <c r="G390" s="213"/>
      <c r="H390" s="213"/>
      <c r="I390" s="213"/>
      <c r="J390" s="213"/>
      <c r="K390" s="213"/>
      <c r="L390" s="214"/>
      <c r="M390" s="202"/>
      <c r="N390" s="215"/>
      <c r="O390" s="213"/>
      <c r="P390" s="213"/>
      <c r="Q390" s="213"/>
      <c r="R390" s="213"/>
      <c r="S390" s="213"/>
      <c r="T390" s="214"/>
      <c r="U390" s="180"/>
      <c r="V390" s="215"/>
      <c r="W390" s="213"/>
      <c r="X390" s="213"/>
      <c r="Y390" s="216"/>
      <c r="Z390" s="214"/>
      <c r="AA390" s="181"/>
      <c r="AB390" s="215"/>
      <c r="AC390" s="213"/>
      <c r="AD390" s="213"/>
      <c r="AE390" s="216"/>
      <c r="AF390" s="216"/>
      <c r="AG390" s="216"/>
      <c r="AH390" s="216"/>
      <c r="AI390" s="216"/>
      <c r="AJ390" s="216"/>
      <c r="AK390" s="216"/>
      <c r="AL390" s="216"/>
      <c r="AM390" s="216"/>
      <c r="AN390" s="216"/>
      <c r="AO390" s="216"/>
      <c r="AP390" s="216"/>
      <c r="AQ390" s="216"/>
      <c r="AR390" s="216"/>
      <c r="AS390" s="216"/>
      <c r="AT390" s="216"/>
      <c r="AU390" s="216"/>
      <c r="AV390" s="213"/>
      <c r="AW390" s="217"/>
      <c r="AX390" s="181"/>
      <c r="AY390" s="218" t="s">
        <v>966</v>
      </c>
      <c r="AZ390" s="180"/>
      <c r="BA390" s="218"/>
    </row>
    <row r="391" spans="2:53" ht="15.6" x14ac:dyDescent="0.3">
      <c r="B391" s="203" t="s">
        <v>967</v>
      </c>
      <c r="C391" s="211"/>
      <c r="D391" s="212" t="s">
        <v>213</v>
      </c>
      <c r="E391" s="212">
        <v>3</v>
      </c>
      <c r="F391" s="213"/>
      <c r="G391" s="213"/>
      <c r="H391" s="213"/>
      <c r="I391" s="213"/>
      <c r="J391" s="213"/>
      <c r="K391" s="213"/>
      <c r="L391" s="214"/>
      <c r="M391" s="202"/>
      <c r="N391" s="215"/>
      <c r="O391" s="213"/>
      <c r="P391" s="213"/>
      <c r="Q391" s="213"/>
      <c r="R391" s="213"/>
      <c r="S391" s="213"/>
      <c r="T391" s="214"/>
      <c r="U391" s="180"/>
      <c r="V391" s="215"/>
      <c r="W391" s="213"/>
      <c r="X391" s="213"/>
      <c r="Y391" s="216"/>
      <c r="Z391" s="214"/>
      <c r="AA391" s="181"/>
      <c r="AB391" s="215"/>
      <c r="AC391" s="213"/>
      <c r="AD391" s="213"/>
      <c r="AE391" s="216"/>
      <c r="AF391" s="216"/>
      <c r="AG391" s="216"/>
      <c r="AH391" s="216"/>
      <c r="AI391" s="216"/>
      <c r="AJ391" s="216"/>
      <c r="AK391" s="216"/>
      <c r="AL391" s="216"/>
      <c r="AM391" s="216"/>
      <c r="AN391" s="216"/>
      <c r="AO391" s="216"/>
      <c r="AP391" s="216"/>
      <c r="AQ391" s="216"/>
      <c r="AR391" s="216"/>
      <c r="AS391" s="216"/>
      <c r="AT391" s="216"/>
      <c r="AU391" s="216"/>
      <c r="AV391" s="213"/>
      <c r="AW391" s="217"/>
      <c r="AX391" s="181"/>
      <c r="AY391" s="218" t="s">
        <v>968</v>
      </c>
      <c r="AZ391" s="180"/>
      <c r="BA391" s="218"/>
    </row>
    <row r="392" spans="2:53" ht="15.6" x14ac:dyDescent="0.3">
      <c r="B392" s="203" t="s">
        <v>969</v>
      </c>
      <c r="C392" s="211"/>
      <c r="D392" s="212" t="s">
        <v>213</v>
      </c>
      <c r="E392" s="212">
        <v>3</v>
      </c>
      <c r="F392" s="213"/>
      <c r="G392" s="213"/>
      <c r="H392" s="213"/>
      <c r="I392" s="213"/>
      <c r="J392" s="213"/>
      <c r="K392" s="213"/>
      <c r="L392" s="214"/>
      <c r="M392" s="202"/>
      <c r="N392" s="215"/>
      <c r="O392" s="213"/>
      <c r="P392" s="213"/>
      <c r="Q392" s="213"/>
      <c r="R392" s="213"/>
      <c r="S392" s="213"/>
      <c r="T392" s="214"/>
      <c r="U392" s="180"/>
      <c r="V392" s="215"/>
      <c r="W392" s="213"/>
      <c r="X392" s="213"/>
      <c r="Y392" s="216"/>
      <c r="Z392" s="214"/>
      <c r="AA392" s="181"/>
      <c r="AB392" s="215"/>
      <c r="AC392" s="213"/>
      <c r="AD392" s="213"/>
      <c r="AE392" s="216"/>
      <c r="AF392" s="216"/>
      <c r="AG392" s="216"/>
      <c r="AH392" s="216"/>
      <c r="AI392" s="216"/>
      <c r="AJ392" s="216"/>
      <c r="AK392" s="216"/>
      <c r="AL392" s="216"/>
      <c r="AM392" s="216"/>
      <c r="AN392" s="216"/>
      <c r="AO392" s="216"/>
      <c r="AP392" s="216"/>
      <c r="AQ392" s="216"/>
      <c r="AR392" s="216"/>
      <c r="AS392" s="216"/>
      <c r="AT392" s="216"/>
      <c r="AU392" s="216"/>
      <c r="AV392" s="213"/>
      <c r="AW392" s="217"/>
      <c r="AX392" s="181"/>
      <c r="AY392" s="218" t="s">
        <v>970</v>
      </c>
      <c r="AZ392" s="180"/>
      <c r="BA392" s="218"/>
    </row>
    <row r="393" spans="2:53" ht="15.6" x14ac:dyDescent="0.3">
      <c r="B393" s="203" t="s">
        <v>971</v>
      </c>
      <c r="C393" s="211"/>
      <c r="D393" s="212" t="s">
        <v>213</v>
      </c>
      <c r="E393" s="212">
        <v>3</v>
      </c>
      <c r="F393" s="213"/>
      <c r="G393" s="213"/>
      <c r="H393" s="213"/>
      <c r="I393" s="213"/>
      <c r="J393" s="213"/>
      <c r="K393" s="213"/>
      <c r="L393" s="214"/>
      <c r="M393" s="202"/>
      <c r="N393" s="215"/>
      <c r="O393" s="213"/>
      <c r="P393" s="213"/>
      <c r="Q393" s="213"/>
      <c r="R393" s="213"/>
      <c r="S393" s="213"/>
      <c r="T393" s="214"/>
      <c r="U393" s="180"/>
      <c r="V393" s="215"/>
      <c r="W393" s="213"/>
      <c r="X393" s="213"/>
      <c r="Y393" s="216"/>
      <c r="Z393" s="214"/>
      <c r="AA393" s="181"/>
      <c r="AB393" s="215"/>
      <c r="AC393" s="213"/>
      <c r="AD393" s="213"/>
      <c r="AE393" s="216"/>
      <c r="AF393" s="216"/>
      <c r="AG393" s="216"/>
      <c r="AH393" s="216"/>
      <c r="AI393" s="216"/>
      <c r="AJ393" s="216"/>
      <c r="AK393" s="216"/>
      <c r="AL393" s="216"/>
      <c r="AM393" s="216"/>
      <c r="AN393" s="216"/>
      <c r="AO393" s="216"/>
      <c r="AP393" s="216"/>
      <c r="AQ393" s="216"/>
      <c r="AR393" s="216"/>
      <c r="AS393" s="216"/>
      <c r="AT393" s="216"/>
      <c r="AU393" s="216"/>
      <c r="AV393" s="213"/>
      <c r="AW393" s="217"/>
      <c r="AX393" s="181"/>
      <c r="AY393" s="218" t="s">
        <v>972</v>
      </c>
      <c r="AZ393" s="180"/>
      <c r="BA393" s="218"/>
    </row>
    <row r="394" spans="2:53" ht="15.6" x14ac:dyDescent="0.3">
      <c r="B394" s="203" t="s">
        <v>973</v>
      </c>
      <c r="C394" s="211"/>
      <c r="D394" s="212" t="s">
        <v>213</v>
      </c>
      <c r="E394" s="212">
        <v>3</v>
      </c>
      <c r="F394" s="213"/>
      <c r="G394" s="213"/>
      <c r="H394" s="213"/>
      <c r="I394" s="213"/>
      <c r="J394" s="213"/>
      <c r="K394" s="213"/>
      <c r="L394" s="214"/>
      <c r="M394" s="202"/>
      <c r="N394" s="215"/>
      <c r="O394" s="213"/>
      <c r="P394" s="213"/>
      <c r="Q394" s="213"/>
      <c r="R394" s="213"/>
      <c r="S394" s="213"/>
      <c r="T394" s="214"/>
      <c r="U394" s="180"/>
      <c r="V394" s="215"/>
      <c r="W394" s="213"/>
      <c r="X394" s="213"/>
      <c r="Y394" s="216"/>
      <c r="Z394" s="214"/>
      <c r="AA394" s="181"/>
      <c r="AB394" s="215"/>
      <c r="AC394" s="213"/>
      <c r="AD394" s="213"/>
      <c r="AE394" s="216"/>
      <c r="AF394" s="216"/>
      <c r="AG394" s="216"/>
      <c r="AH394" s="216"/>
      <c r="AI394" s="216"/>
      <c r="AJ394" s="216"/>
      <c r="AK394" s="216"/>
      <c r="AL394" s="216"/>
      <c r="AM394" s="216"/>
      <c r="AN394" s="216"/>
      <c r="AO394" s="216"/>
      <c r="AP394" s="216"/>
      <c r="AQ394" s="216"/>
      <c r="AR394" s="216"/>
      <c r="AS394" s="216"/>
      <c r="AT394" s="216"/>
      <c r="AU394" s="216"/>
      <c r="AV394" s="213"/>
      <c r="AW394" s="217"/>
      <c r="AX394" s="181"/>
      <c r="AY394" s="218" t="s">
        <v>974</v>
      </c>
      <c r="AZ394" s="180"/>
      <c r="BA394" s="218"/>
    </row>
    <row r="395" spans="2:53" ht="15.6" x14ac:dyDescent="0.3">
      <c r="B395" s="203" t="s">
        <v>975</v>
      </c>
      <c r="C395" s="211"/>
      <c r="D395" s="212" t="s">
        <v>213</v>
      </c>
      <c r="E395" s="212">
        <v>3</v>
      </c>
      <c r="F395" s="213"/>
      <c r="G395" s="213"/>
      <c r="H395" s="213"/>
      <c r="I395" s="213"/>
      <c r="J395" s="213"/>
      <c r="K395" s="213"/>
      <c r="L395" s="214"/>
      <c r="M395" s="202"/>
      <c r="N395" s="215"/>
      <c r="O395" s="213"/>
      <c r="P395" s="213"/>
      <c r="Q395" s="213"/>
      <c r="R395" s="213"/>
      <c r="S395" s="213"/>
      <c r="T395" s="214"/>
      <c r="U395" s="180"/>
      <c r="V395" s="215"/>
      <c r="W395" s="213"/>
      <c r="X395" s="213"/>
      <c r="Y395" s="216"/>
      <c r="Z395" s="214"/>
      <c r="AA395" s="181"/>
      <c r="AB395" s="215"/>
      <c r="AC395" s="213"/>
      <c r="AD395" s="213"/>
      <c r="AE395" s="216"/>
      <c r="AF395" s="216"/>
      <c r="AG395" s="216"/>
      <c r="AH395" s="216"/>
      <c r="AI395" s="216"/>
      <c r="AJ395" s="216"/>
      <c r="AK395" s="216"/>
      <c r="AL395" s="216"/>
      <c r="AM395" s="216"/>
      <c r="AN395" s="216"/>
      <c r="AO395" s="216"/>
      <c r="AP395" s="216"/>
      <c r="AQ395" s="216"/>
      <c r="AR395" s="216"/>
      <c r="AS395" s="216"/>
      <c r="AT395" s="216"/>
      <c r="AU395" s="216"/>
      <c r="AV395" s="213"/>
      <c r="AW395" s="217"/>
      <c r="AX395" s="181"/>
      <c r="AY395" s="218" t="s">
        <v>976</v>
      </c>
      <c r="AZ395" s="180"/>
      <c r="BA395" s="218"/>
    </row>
    <row r="396" spans="2:53" ht="15.6" x14ac:dyDescent="0.3">
      <c r="B396" s="203" t="s">
        <v>977</v>
      </c>
      <c r="C396" s="211"/>
      <c r="D396" s="212" t="s">
        <v>213</v>
      </c>
      <c r="E396" s="212">
        <v>3</v>
      </c>
      <c r="F396" s="213"/>
      <c r="G396" s="213"/>
      <c r="H396" s="213"/>
      <c r="I396" s="213"/>
      <c r="J396" s="213"/>
      <c r="K396" s="213"/>
      <c r="L396" s="214"/>
      <c r="M396" s="202"/>
      <c r="N396" s="215"/>
      <c r="O396" s="213"/>
      <c r="P396" s="213"/>
      <c r="Q396" s="213"/>
      <c r="R396" s="213"/>
      <c r="S396" s="213"/>
      <c r="T396" s="214"/>
      <c r="U396" s="180"/>
      <c r="V396" s="215"/>
      <c r="W396" s="213"/>
      <c r="X396" s="213"/>
      <c r="Y396" s="216"/>
      <c r="Z396" s="214"/>
      <c r="AA396" s="181"/>
      <c r="AB396" s="215"/>
      <c r="AC396" s="213"/>
      <c r="AD396" s="213"/>
      <c r="AE396" s="216"/>
      <c r="AF396" s="216"/>
      <c r="AG396" s="216"/>
      <c r="AH396" s="216"/>
      <c r="AI396" s="216"/>
      <c r="AJ396" s="216"/>
      <c r="AK396" s="216"/>
      <c r="AL396" s="216"/>
      <c r="AM396" s="216"/>
      <c r="AN396" s="216"/>
      <c r="AO396" s="216"/>
      <c r="AP396" s="216"/>
      <c r="AQ396" s="216"/>
      <c r="AR396" s="216"/>
      <c r="AS396" s="216"/>
      <c r="AT396" s="216"/>
      <c r="AU396" s="216"/>
      <c r="AV396" s="213"/>
      <c r="AW396" s="217"/>
      <c r="AX396" s="181"/>
      <c r="AY396" s="218" t="s">
        <v>978</v>
      </c>
      <c r="AZ396" s="180"/>
      <c r="BA396" s="218"/>
    </row>
    <row r="397" spans="2:53" ht="15.6" x14ac:dyDescent="0.3">
      <c r="B397" s="203" t="s">
        <v>979</v>
      </c>
      <c r="C397" s="211"/>
      <c r="D397" s="212" t="s">
        <v>213</v>
      </c>
      <c r="E397" s="212">
        <v>3</v>
      </c>
      <c r="F397" s="213"/>
      <c r="G397" s="213"/>
      <c r="H397" s="213"/>
      <c r="I397" s="213"/>
      <c r="J397" s="213"/>
      <c r="K397" s="213"/>
      <c r="L397" s="214"/>
      <c r="M397" s="202"/>
      <c r="N397" s="215"/>
      <c r="O397" s="213"/>
      <c r="P397" s="213"/>
      <c r="Q397" s="213"/>
      <c r="R397" s="213"/>
      <c r="S397" s="213"/>
      <c r="T397" s="214"/>
      <c r="U397" s="180"/>
      <c r="V397" s="215"/>
      <c r="W397" s="213"/>
      <c r="X397" s="213"/>
      <c r="Y397" s="216"/>
      <c r="Z397" s="214"/>
      <c r="AA397" s="181"/>
      <c r="AB397" s="215"/>
      <c r="AC397" s="213"/>
      <c r="AD397" s="213"/>
      <c r="AE397" s="216"/>
      <c r="AF397" s="216"/>
      <c r="AG397" s="216"/>
      <c r="AH397" s="216"/>
      <c r="AI397" s="216"/>
      <c r="AJ397" s="216"/>
      <c r="AK397" s="216"/>
      <c r="AL397" s="216"/>
      <c r="AM397" s="216"/>
      <c r="AN397" s="216"/>
      <c r="AO397" s="216"/>
      <c r="AP397" s="216"/>
      <c r="AQ397" s="216"/>
      <c r="AR397" s="216"/>
      <c r="AS397" s="216"/>
      <c r="AT397" s="216"/>
      <c r="AU397" s="216"/>
      <c r="AV397" s="213"/>
      <c r="AW397" s="217"/>
      <c r="AX397" s="181"/>
      <c r="AY397" s="218" t="s">
        <v>980</v>
      </c>
      <c r="AZ397" s="180"/>
      <c r="BA397" s="218"/>
    </row>
    <row r="398" spans="2:53" ht="15.6" x14ac:dyDescent="0.3">
      <c r="B398" s="203" t="s">
        <v>981</v>
      </c>
      <c r="C398" s="211"/>
      <c r="D398" s="212" t="s">
        <v>213</v>
      </c>
      <c r="E398" s="212">
        <v>3</v>
      </c>
      <c r="F398" s="213"/>
      <c r="G398" s="213"/>
      <c r="H398" s="213"/>
      <c r="I398" s="213"/>
      <c r="J398" s="213"/>
      <c r="K398" s="213"/>
      <c r="L398" s="214"/>
      <c r="M398" s="202"/>
      <c r="N398" s="215"/>
      <c r="O398" s="213"/>
      <c r="P398" s="213"/>
      <c r="Q398" s="213"/>
      <c r="R398" s="213"/>
      <c r="S398" s="213"/>
      <c r="T398" s="214"/>
      <c r="U398" s="180"/>
      <c r="V398" s="215"/>
      <c r="W398" s="213"/>
      <c r="X398" s="213"/>
      <c r="Y398" s="216"/>
      <c r="Z398" s="214"/>
      <c r="AA398" s="181"/>
      <c r="AB398" s="215"/>
      <c r="AC398" s="213"/>
      <c r="AD398" s="213"/>
      <c r="AE398" s="216"/>
      <c r="AF398" s="216"/>
      <c r="AG398" s="216"/>
      <c r="AH398" s="216"/>
      <c r="AI398" s="216"/>
      <c r="AJ398" s="216"/>
      <c r="AK398" s="216"/>
      <c r="AL398" s="216"/>
      <c r="AM398" s="216"/>
      <c r="AN398" s="216"/>
      <c r="AO398" s="216"/>
      <c r="AP398" s="216"/>
      <c r="AQ398" s="216"/>
      <c r="AR398" s="216"/>
      <c r="AS398" s="216"/>
      <c r="AT398" s="216"/>
      <c r="AU398" s="216"/>
      <c r="AV398" s="213"/>
      <c r="AW398" s="217"/>
      <c r="AX398" s="181"/>
      <c r="AY398" s="218" t="s">
        <v>982</v>
      </c>
      <c r="AZ398" s="180"/>
      <c r="BA398" s="218"/>
    </row>
    <row r="399" spans="2:53" ht="15.6" x14ac:dyDescent="0.3">
      <c r="B399" s="203" t="s">
        <v>983</v>
      </c>
      <c r="C399" s="211"/>
      <c r="D399" s="212" t="s">
        <v>213</v>
      </c>
      <c r="E399" s="212">
        <v>3</v>
      </c>
      <c r="F399" s="213"/>
      <c r="G399" s="213"/>
      <c r="H399" s="213"/>
      <c r="I399" s="213"/>
      <c r="J399" s="213"/>
      <c r="K399" s="213"/>
      <c r="L399" s="214"/>
      <c r="M399" s="202"/>
      <c r="N399" s="215"/>
      <c r="O399" s="213"/>
      <c r="P399" s="213"/>
      <c r="Q399" s="213"/>
      <c r="R399" s="213"/>
      <c r="S399" s="213"/>
      <c r="T399" s="214"/>
      <c r="U399" s="180"/>
      <c r="V399" s="215"/>
      <c r="W399" s="213"/>
      <c r="X399" s="213"/>
      <c r="Y399" s="216"/>
      <c r="Z399" s="214"/>
      <c r="AA399" s="181"/>
      <c r="AB399" s="215"/>
      <c r="AC399" s="213"/>
      <c r="AD399" s="213"/>
      <c r="AE399" s="216"/>
      <c r="AF399" s="216"/>
      <c r="AG399" s="216"/>
      <c r="AH399" s="216"/>
      <c r="AI399" s="216"/>
      <c r="AJ399" s="216"/>
      <c r="AK399" s="216"/>
      <c r="AL399" s="216"/>
      <c r="AM399" s="216"/>
      <c r="AN399" s="216"/>
      <c r="AO399" s="216"/>
      <c r="AP399" s="216"/>
      <c r="AQ399" s="216"/>
      <c r="AR399" s="216"/>
      <c r="AS399" s="216"/>
      <c r="AT399" s="216"/>
      <c r="AU399" s="216"/>
      <c r="AV399" s="213"/>
      <c r="AW399" s="217"/>
      <c r="AX399" s="181"/>
      <c r="AY399" s="218" t="s">
        <v>984</v>
      </c>
      <c r="AZ399" s="180"/>
      <c r="BA399" s="218"/>
    </row>
    <row r="400" spans="2:53" ht="15.6" x14ac:dyDescent="0.3">
      <c r="B400" s="203" t="s">
        <v>985</v>
      </c>
      <c r="C400" s="211"/>
      <c r="D400" s="212" t="s">
        <v>213</v>
      </c>
      <c r="E400" s="212">
        <v>3</v>
      </c>
      <c r="F400" s="213"/>
      <c r="G400" s="213"/>
      <c r="H400" s="213"/>
      <c r="I400" s="213"/>
      <c r="J400" s="213"/>
      <c r="K400" s="213"/>
      <c r="L400" s="214"/>
      <c r="M400" s="202"/>
      <c r="N400" s="215"/>
      <c r="O400" s="213"/>
      <c r="P400" s="213"/>
      <c r="Q400" s="213"/>
      <c r="R400" s="213"/>
      <c r="S400" s="213"/>
      <c r="T400" s="214"/>
      <c r="U400" s="180"/>
      <c r="V400" s="215"/>
      <c r="W400" s="213"/>
      <c r="X400" s="213"/>
      <c r="Y400" s="216"/>
      <c r="Z400" s="214"/>
      <c r="AA400" s="181"/>
      <c r="AB400" s="215"/>
      <c r="AC400" s="213"/>
      <c r="AD400" s="213"/>
      <c r="AE400" s="216"/>
      <c r="AF400" s="216"/>
      <c r="AG400" s="216"/>
      <c r="AH400" s="216"/>
      <c r="AI400" s="216"/>
      <c r="AJ400" s="216"/>
      <c r="AK400" s="216"/>
      <c r="AL400" s="216"/>
      <c r="AM400" s="216"/>
      <c r="AN400" s="216"/>
      <c r="AO400" s="216"/>
      <c r="AP400" s="216"/>
      <c r="AQ400" s="216"/>
      <c r="AR400" s="216"/>
      <c r="AS400" s="216"/>
      <c r="AT400" s="216"/>
      <c r="AU400" s="216"/>
      <c r="AV400" s="213"/>
      <c r="AW400" s="217"/>
      <c r="AX400" s="181"/>
      <c r="AY400" s="218" t="s">
        <v>986</v>
      </c>
      <c r="AZ400" s="180"/>
      <c r="BA400" s="218"/>
    </row>
    <row r="401" spans="2:54" ht="15.6" x14ac:dyDescent="0.3">
      <c r="B401" s="203" t="s">
        <v>987</v>
      </c>
      <c r="C401" s="211"/>
      <c r="D401" s="212" t="s">
        <v>213</v>
      </c>
      <c r="E401" s="212">
        <v>3</v>
      </c>
      <c r="F401" s="213"/>
      <c r="G401" s="213"/>
      <c r="H401" s="213"/>
      <c r="I401" s="213"/>
      <c r="J401" s="213"/>
      <c r="K401" s="213"/>
      <c r="L401" s="214"/>
      <c r="M401" s="202"/>
      <c r="N401" s="215"/>
      <c r="O401" s="213"/>
      <c r="P401" s="213"/>
      <c r="Q401" s="213"/>
      <c r="R401" s="213"/>
      <c r="S401" s="213"/>
      <c r="T401" s="214"/>
      <c r="U401" s="180"/>
      <c r="V401" s="215"/>
      <c r="W401" s="213"/>
      <c r="X401" s="213"/>
      <c r="Y401" s="216"/>
      <c r="Z401" s="214"/>
      <c r="AA401" s="181"/>
      <c r="AB401" s="215"/>
      <c r="AC401" s="213"/>
      <c r="AD401" s="213"/>
      <c r="AE401" s="216"/>
      <c r="AF401" s="216"/>
      <c r="AG401" s="216"/>
      <c r="AH401" s="216"/>
      <c r="AI401" s="216"/>
      <c r="AJ401" s="216"/>
      <c r="AK401" s="216"/>
      <c r="AL401" s="216"/>
      <c r="AM401" s="216"/>
      <c r="AN401" s="216"/>
      <c r="AO401" s="216"/>
      <c r="AP401" s="216"/>
      <c r="AQ401" s="216"/>
      <c r="AR401" s="216"/>
      <c r="AS401" s="216"/>
      <c r="AT401" s="216"/>
      <c r="AU401" s="216"/>
      <c r="AV401" s="213"/>
      <c r="AW401" s="217"/>
      <c r="AX401" s="181"/>
      <c r="AY401" s="218" t="s">
        <v>988</v>
      </c>
      <c r="AZ401" s="180"/>
      <c r="BA401" s="218"/>
    </row>
    <row r="402" spans="2:54" ht="15.6" x14ac:dyDescent="0.3">
      <c r="B402" s="203" t="s">
        <v>989</v>
      </c>
      <c r="C402" s="211"/>
      <c r="D402" s="212" t="s">
        <v>213</v>
      </c>
      <c r="E402" s="212">
        <v>3</v>
      </c>
      <c r="F402" s="213"/>
      <c r="G402" s="213"/>
      <c r="H402" s="213"/>
      <c r="I402" s="213"/>
      <c r="J402" s="213"/>
      <c r="K402" s="213"/>
      <c r="L402" s="214"/>
      <c r="M402" s="202"/>
      <c r="N402" s="215"/>
      <c r="O402" s="213"/>
      <c r="P402" s="213"/>
      <c r="Q402" s="213"/>
      <c r="R402" s="213"/>
      <c r="S402" s="213"/>
      <c r="T402" s="214"/>
      <c r="U402" s="180"/>
      <c r="V402" s="215"/>
      <c r="W402" s="213"/>
      <c r="X402" s="213"/>
      <c r="Y402" s="216"/>
      <c r="Z402" s="214"/>
      <c r="AA402" s="181"/>
      <c r="AB402" s="215"/>
      <c r="AC402" s="213"/>
      <c r="AD402" s="213"/>
      <c r="AE402" s="216"/>
      <c r="AF402" s="216"/>
      <c r="AG402" s="216"/>
      <c r="AH402" s="216"/>
      <c r="AI402" s="216"/>
      <c r="AJ402" s="216"/>
      <c r="AK402" s="216"/>
      <c r="AL402" s="216"/>
      <c r="AM402" s="216"/>
      <c r="AN402" s="216"/>
      <c r="AO402" s="216"/>
      <c r="AP402" s="216"/>
      <c r="AQ402" s="216"/>
      <c r="AR402" s="216"/>
      <c r="AS402" s="216"/>
      <c r="AT402" s="216"/>
      <c r="AU402" s="216"/>
      <c r="AV402" s="213"/>
      <c r="AW402" s="217"/>
      <c r="AX402" s="181"/>
      <c r="AY402" s="218" t="s">
        <v>990</v>
      </c>
      <c r="AZ402" s="180"/>
      <c r="BA402" s="218"/>
    </row>
    <row r="403" spans="2:54" ht="15.6" x14ac:dyDescent="0.3">
      <c r="B403" s="203" t="s">
        <v>991</v>
      </c>
      <c r="C403" s="211"/>
      <c r="D403" s="212" t="s">
        <v>213</v>
      </c>
      <c r="E403" s="212">
        <v>3</v>
      </c>
      <c r="F403" s="213"/>
      <c r="G403" s="213"/>
      <c r="H403" s="213"/>
      <c r="I403" s="213"/>
      <c r="J403" s="213"/>
      <c r="K403" s="213"/>
      <c r="L403" s="214"/>
      <c r="M403" s="202"/>
      <c r="N403" s="215"/>
      <c r="O403" s="213"/>
      <c r="P403" s="213"/>
      <c r="Q403" s="213"/>
      <c r="R403" s="213"/>
      <c r="S403" s="213"/>
      <c r="T403" s="214"/>
      <c r="U403" s="180"/>
      <c r="V403" s="215"/>
      <c r="W403" s="213"/>
      <c r="X403" s="213"/>
      <c r="Y403" s="216"/>
      <c r="Z403" s="214"/>
      <c r="AA403" s="181"/>
      <c r="AB403" s="215"/>
      <c r="AC403" s="213"/>
      <c r="AD403" s="213"/>
      <c r="AE403" s="216"/>
      <c r="AF403" s="216"/>
      <c r="AG403" s="216"/>
      <c r="AH403" s="216"/>
      <c r="AI403" s="216"/>
      <c r="AJ403" s="216"/>
      <c r="AK403" s="216"/>
      <c r="AL403" s="216"/>
      <c r="AM403" s="216"/>
      <c r="AN403" s="216"/>
      <c r="AO403" s="216"/>
      <c r="AP403" s="216"/>
      <c r="AQ403" s="216"/>
      <c r="AR403" s="216"/>
      <c r="AS403" s="216"/>
      <c r="AT403" s="216"/>
      <c r="AU403" s="216"/>
      <c r="AV403" s="213"/>
      <c r="AW403" s="217"/>
      <c r="AX403" s="181"/>
      <c r="AY403" s="218" t="s">
        <v>992</v>
      </c>
      <c r="AZ403" s="180"/>
      <c r="BA403" s="218"/>
    </row>
    <row r="404" spans="2:54" ht="15.6" x14ac:dyDescent="0.3">
      <c r="B404" s="203" t="s">
        <v>993</v>
      </c>
      <c r="C404" s="211"/>
      <c r="D404" s="212" t="s">
        <v>213</v>
      </c>
      <c r="E404" s="212">
        <v>3</v>
      </c>
      <c r="F404" s="213"/>
      <c r="G404" s="213"/>
      <c r="H404" s="213"/>
      <c r="I404" s="213"/>
      <c r="J404" s="213"/>
      <c r="K404" s="213"/>
      <c r="L404" s="214"/>
      <c r="M404" s="202"/>
      <c r="N404" s="215"/>
      <c r="O404" s="213"/>
      <c r="P404" s="213"/>
      <c r="Q404" s="213"/>
      <c r="R404" s="213"/>
      <c r="S404" s="213"/>
      <c r="T404" s="214"/>
      <c r="U404" s="180"/>
      <c r="V404" s="215"/>
      <c r="W404" s="213"/>
      <c r="X404" s="213"/>
      <c r="Y404" s="216"/>
      <c r="Z404" s="214"/>
      <c r="AA404" s="181"/>
      <c r="AB404" s="215"/>
      <c r="AC404" s="213"/>
      <c r="AD404" s="213"/>
      <c r="AE404" s="216"/>
      <c r="AF404" s="216"/>
      <c r="AG404" s="216"/>
      <c r="AH404" s="216"/>
      <c r="AI404" s="216"/>
      <c r="AJ404" s="216"/>
      <c r="AK404" s="216"/>
      <c r="AL404" s="216"/>
      <c r="AM404" s="216"/>
      <c r="AN404" s="216"/>
      <c r="AO404" s="216"/>
      <c r="AP404" s="216"/>
      <c r="AQ404" s="216"/>
      <c r="AR404" s="216"/>
      <c r="AS404" s="216"/>
      <c r="AT404" s="216"/>
      <c r="AU404" s="216"/>
      <c r="AV404" s="213"/>
      <c r="AW404" s="217"/>
      <c r="AX404" s="181"/>
      <c r="AY404" s="218" t="s">
        <v>994</v>
      </c>
      <c r="AZ404" s="180"/>
      <c r="BA404" s="218"/>
    </row>
    <row r="405" spans="2:54" ht="15.6" x14ac:dyDescent="0.3">
      <c r="B405" s="203" t="s">
        <v>995</v>
      </c>
      <c r="C405" s="211"/>
      <c r="D405" s="212" t="s">
        <v>213</v>
      </c>
      <c r="E405" s="212">
        <v>3</v>
      </c>
      <c r="F405" s="213"/>
      <c r="G405" s="213"/>
      <c r="H405" s="213"/>
      <c r="I405" s="213"/>
      <c r="J405" s="213"/>
      <c r="K405" s="213"/>
      <c r="L405" s="214"/>
      <c r="M405" s="202"/>
      <c r="N405" s="215"/>
      <c r="O405" s="213"/>
      <c r="P405" s="213"/>
      <c r="Q405" s="213"/>
      <c r="R405" s="213"/>
      <c r="S405" s="213"/>
      <c r="T405" s="214"/>
      <c r="U405" s="180"/>
      <c r="V405" s="215"/>
      <c r="W405" s="213"/>
      <c r="X405" s="213"/>
      <c r="Y405" s="216"/>
      <c r="Z405" s="214"/>
      <c r="AA405" s="181"/>
      <c r="AB405" s="215"/>
      <c r="AC405" s="213"/>
      <c r="AD405" s="213"/>
      <c r="AE405" s="216"/>
      <c r="AF405" s="216"/>
      <c r="AG405" s="216"/>
      <c r="AH405" s="216"/>
      <c r="AI405" s="216"/>
      <c r="AJ405" s="216"/>
      <c r="AK405" s="216"/>
      <c r="AL405" s="216"/>
      <c r="AM405" s="216"/>
      <c r="AN405" s="216"/>
      <c r="AO405" s="216"/>
      <c r="AP405" s="216"/>
      <c r="AQ405" s="216"/>
      <c r="AR405" s="216"/>
      <c r="AS405" s="216"/>
      <c r="AT405" s="216"/>
      <c r="AU405" s="216"/>
      <c r="AV405" s="213"/>
      <c r="AW405" s="217"/>
      <c r="AX405" s="181"/>
      <c r="AY405" s="218" t="s">
        <v>996</v>
      </c>
      <c r="AZ405" s="180"/>
      <c r="BA405" s="218"/>
    </row>
    <row r="406" spans="2:54" ht="15.6" x14ac:dyDescent="0.3">
      <c r="B406" s="203" t="s">
        <v>997</v>
      </c>
      <c r="C406" s="211"/>
      <c r="D406" s="212" t="s">
        <v>213</v>
      </c>
      <c r="E406" s="212">
        <v>3</v>
      </c>
      <c r="F406" s="213"/>
      <c r="G406" s="213"/>
      <c r="H406" s="213"/>
      <c r="I406" s="213"/>
      <c r="J406" s="213"/>
      <c r="K406" s="213"/>
      <c r="L406" s="214"/>
      <c r="M406" s="202"/>
      <c r="N406" s="215"/>
      <c r="O406" s="213"/>
      <c r="P406" s="213"/>
      <c r="Q406" s="213"/>
      <c r="R406" s="213"/>
      <c r="S406" s="213"/>
      <c r="T406" s="214"/>
      <c r="U406" s="180"/>
      <c r="V406" s="215"/>
      <c r="W406" s="213"/>
      <c r="X406" s="213"/>
      <c r="Y406" s="216"/>
      <c r="Z406" s="214"/>
      <c r="AA406" s="181"/>
      <c r="AB406" s="215"/>
      <c r="AC406" s="213"/>
      <c r="AD406" s="213"/>
      <c r="AE406" s="216"/>
      <c r="AF406" s="216"/>
      <c r="AG406" s="216"/>
      <c r="AH406" s="216"/>
      <c r="AI406" s="216"/>
      <c r="AJ406" s="216"/>
      <c r="AK406" s="216"/>
      <c r="AL406" s="216"/>
      <c r="AM406" s="216"/>
      <c r="AN406" s="216"/>
      <c r="AO406" s="216"/>
      <c r="AP406" s="216"/>
      <c r="AQ406" s="216"/>
      <c r="AR406" s="216"/>
      <c r="AS406" s="216"/>
      <c r="AT406" s="216"/>
      <c r="AU406" s="216"/>
      <c r="AV406" s="213"/>
      <c r="AW406" s="217"/>
      <c r="AX406" s="181"/>
      <c r="AY406" s="218" t="s">
        <v>998</v>
      </c>
      <c r="AZ406" s="180"/>
      <c r="BA406" s="218"/>
    </row>
    <row r="407" spans="2:54" ht="15.6" x14ac:dyDescent="0.3">
      <c r="B407" s="203" t="s">
        <v>999</v>
      </c>
      <c r="C407" s="211"/>
      <c r="D407" s="212" t="s">
        <v>213</v>
      </c>
      <c r="E407" s="212">
        <v>3</v>
      </c>
      <c r="F407" s="213"/>
      <c r="G407" s="213"/>
      <c r="H407" s="213"/>
      <c r="I407" s="213"/>
      <c r="J407" s="213"/>
      <c r="K407" s="213"/>
      <c r="L407" s="214"/>
      <c r="M407" s="202"/>
      <c r="N407" s="215"/>
      <c r="O407" s="213"/>
      <c r="P407" s="213"/>
      <c r="Q407" s="213"/>
      <c r="R407" s="213"/>
      <c r="S407" s="213"/>
      <c r="T407" s="214"/>
      <c r="U407" s="180"/>
      <c r="V407" s="215"/>
      <c r="W407" s="213"/>
      <c r="X407" s="213"/>
      <c r="Y407" s="216"/>
      <c r="Z407" s="214"/>
      <c r="AA407" s="181"/>
      <c r="AB407" s="215"/>
      <c r="AC407" s="213"/>
      <c r="AD407" s="213"/>
      <c r="AE407" s="216"/>
      <c r="AF407" s="216"/>
      <c r="AG407" s="216"/>
      <c r="AH407" s="216"/>
      <c r="AI407" s="216"/>
      <c r="AJ407" s="216"/>
      <c r="AK407" s="216"/>
      <c r="AL407" s="216"/>
      <c r="AM407" s="216"/>
      <c r="AN407" s="216"/>
      <c r="AO407" s="216"/>
      <c r="AP407" s="216"/>
      <c r="AQ407" s="216"/>
      <c r="AR407" s="216"/>
      <c r="AS407" s="216"/>
      <c r="AT407" s="216"/>
      <c r="AU407" s="216"/>
      <c r="AV407" s="213"/>
      <c r="AW407" s="217"/>
      <c r="AX407" s="181"/>
      <c r="AY407" s="218" t="s">
        <v>1000</v>
      </c>
      <c r="AZ407" s="180"/>
      <c r="BA407" s="218"/>
    </row>
    <row r="408" spans="2:54" ht="15.6" x14ac:dyDescent="0.3">
      <c r="B408" s="203" t="s">
        <v>1001</v>
      </c>
      <c r="C408" s="211"/>
      <c r="D408" s="212" t="s">
        <v>213</v>
      </c>
      <c r="E408" s="212">
        <v>3</v>
      </c>
      <c r="F408" s="213"/>
      <c r="G408" s="213"/>
      <c r="H408" s="213"/>
      <c r="I408" s="213"/>
      <c r="J408" s="213"/>
      <c r="K408" s="213"/>
      <c r="L408" s="214"/>
      <c r="M408" s="202"/>
      <c r="N408" s="215"/>
      <c r="O408" s="213"/>
      <c r="P408" s="213"/>
      <c r="Q408" s="213"/>
      <c r="R408" s="213"/>
      <c r="S408" s="213"/>
      <c r="T408" s="214"/>
      <c r="U408" s="180"/>
      <c r="V408" s="215"/>
      <c r="W408" s="213"/>
      <c r="X408" s="213"/>
      <c r="Y408" s="216"/>
      <c r="Z408" s="214"/>
      <c r="AA408" s="181"/>
      <c r="AB408" s="215"/>
      <c r="AC408" s="213"/>
      <c r="AD408" s="213"/>
      <c r="AE408" s="216"/>
      <c r="AF408" s="216"/>
      <c r="AG408" s="216"/>
      <c r="AH408" s="216"/>
      <c r="AI408" s="216"/>
      <c r="AJ408" s="216"/>
      <c r="AK408" s="216"/>
      <c r="AL408" s="216"/>
      <c r="AM408" s="216"/>
      <c r="AN408" s="216"/>
      <c r="AO408" s="216"/>
      <c r="AP408" s="216"/>
      <c r="AQ408" s="216"/>
      <c r="AR408" s="216"/>
      <c r="AS408" s="216"/>
      <c r="AT408" s="216"/>
      <c r="AU408" s="216"/>
      <c r="AV408" s="213"/>
      <c r="AW408" s="217"/>
      <c r="AX408" s="181"/>
      <c r="AY408" s="218" t="s">
        <v>1002</v>
      </c>
      <c r="AZ408" s="180"/>
      <c r="BA408" s="218"/>
    </row>
    <row r="409" spans="2:54" ht="15.6" x14ac:dyDescent="0.3">
      <c r="B409" s="203" t="s">
        <v>1003</v>
      </c>
      <c r="C409" s="211"/>
      <c r="D409" s="212" t="s">
        <v>213</v>
      </c>
      <c r="E409" s="212">
        <v>3</v>
      </c>
      <c r="F409" s="213"/>
      <c r="G409" s="213"/>
      <c r="H409" s="213"/>
      <c r="I409" s="213"/>
      <c r="J409" s="213"/>
      <c r="K409" s="213"/>
      <c r="L409" s="214"/>
      <c r="M409" s="202"/>
      <c r="N409" s="215"/>
      <c r="O409" s="213"/>
      <c r="P409" s="213"/>
      <c r="Q409" s="213"/>
      <c r="R409" s="213"/>
      <c r="S409" s="213"/>
      <c r="T409" s="214"/>
      <c r="U409" s="180"/>
      <c r="V409" s="215"/>
      <c r="W409" s="213"/>
      <c r="X409" s="213"/>
      <c r="Y409" s="216"/>
      <c r="Z409" s="214"/>
      <c r="AA409" s="181"/>
      <c r="AB409" s="215"/>
      <c r="AC409" s="213"/>
      <c r="AD409" s="213"/>
      <c r="AE409" s="216"/>
      <c r="AF409" s="216"/>
      <c r="AG409" s="216"/>
      <c r="AH409" s="216"/>
      <c r="AI409" s="216"/>
      <c r="AJ409" s="216"/>
      <c r="AK409" s="216"/>
      <c r="AL409" s="216"/>
      <c r="AM409" s="216"/>
      <c r="AN409" s="216"/>
      <c r="AO409" s="216"/>
      <c r="AP409" s="216"/>
      <c r="AQ409" s="216"/>
      <c r="AR409" s="216"/>
      <c r="AS409" s="216"/>
      <c r="AT409" s="216"/>
      <c r="AU409" s="216"/>
      <c r="AV409" s="213"/>
      <c r="AW409" s="217"/>
      <c r="AX409" s="181"/>
      <c r="AY409" s="218" t="s">
        <v>1004</v>
      </c>
      <c r="AZ409" s="180"/>
      <c r="BA409" s="218"/>
    </row>
    <row r="410" spans="2:54" ht="15.6" x14ac:dyDescent="0.3">
      <c r="B410" s="203" t="s">
        <v>1005</v>
      </c>
      <c r="C410" s="211"/>
      <c r="D410" s="212" t="s">
        <v>213</v>
      </c>
      <c r="E410" s="212">
        <v>3</v>
      </c>
      <c r="F410" s="213"/>
      <c r="G410" s="213"/>
      <c r="H410" s="213"/>
      <c r="I410" s="213"/>
      <c r="J410" s="213"/>
      <c r="K410" s="213"/>
      <c r="L410" s="214"/>
      <c r="M410" s="202"/>
      <c r="N410" s="215"/>
      <c r="O410" s="213"/>
      <c r="P410" s="213"/>
      <c r="Q410" s="213"/>
      <c r="R410" s="213"/>
      <c r="S410" s="213"/>
      <c r="T410" s="214"/>
      <c r="U410" s="180"/>
      <c r="V410" s="215"/>
      <c r="W410" s="213"/>
      <c r="X410" s="213"/>
      <c r="Y410" s="216"/>
      <c r="Z410" s="214"/>
      <c r="AA410" s="181"/>
      <c r="AB410" s="215"/>
      <c r="AC410" s="213"/>
      <c r="AD410" s="213"/>
      <c r="AE410" s="216"/>
      <c r="AF410" s="216"/>
      <c r="AG410" s="216"/>
      <c r="AH410" s="216"/>
      <c r="AI410" s="216"/>
      <c r="AJ410" s="216"/>
      <c r="AK410" s="216"/>
      <c r="AL410" s="216"/>
      <c r="AM410" s="216"/>
      <c r="AN410" s="216"/>
      <c r="AO410" s="216"/>
      <c r="AP410" s="216"/>
      <c r="AQ410" s="216"/>
      <c r="AR410" s="216"/>
      <c r="AS410" s="216"/>
      <c r="AT410" s="216"/>
      <c r="AU410" s="216"/>
      <c r="AV410" s="213"/>
      <c r="AW410" s="217"/>
      <c r="AX410" s="181"/>
      <c r="AY410" s="218" t="s">
        <v>1006</v>
      </c>
      <c r="AZ410" s="180"/>
      <c r="BA410" s="218"/>
    </row>
    <row r="411" spans="2:54" ht="15.6" x14ac:dyDescent="0.3">
      <c r="B411" s="203" t="s">
        <v>1007</v>
      </c>
      <c r="C411" s="211"/>
      <c r="D411" s="212" t="s">
        <v>213</v>
      </c>
      <c r="E411" s="212">
        <v>3</v>
      </c>
      <c r="F411" s="213"/>
      <c r="G411" s="213"/>
      <c r="H411" s="213"/>
      <c r="I411" s="213"/>
      <c r="J411" s="213"/>
      <c r="K411" s="213"/>
      <c r="L411" s="214"/>
      <c r="M411" s="202"/>
      <c r="N411" s="215"/>
      <c r="O411" s="213"/>
      <c r="P411" s="213"/>
      <c r="Q411" s="213"/>
      <c r="R411" s="213"/>
      <c r="S411" s="213"/>
      <c r="T411" s="214"/>
      <c r="U411" s="180"/>
      <c r="V411" s="215"/>
      <c r="W411" s="213"/>
      <c r="X411" s="213"/>
      <c r="Y411" s="216"/>
      <c r="Z411" s="214"/>
      <c r="AA411" s="181"/>
      <c r="AB411" s="215"/>
      <c r="AC411" s="213"/>
      <c r="AD411" s="213"/>
      <c r="AE411" s="216"/>
      <c r="AF411" s="216"/>
      <c r="AG411" s="216"/>
      <c r="AH411" s="216"/>
      <c r="AI411" s="216"/>
      <c r="AJ411" s="216"/>
      <c r="AK411" s="216"/>
      <c r="AL411" s="216"/>
      <c r="AM411" s="216"/>
      <c r="AN411" s="216"/>
      <c r="AO411" s="216"/>
      <c r="AP411" s="216"/>
      <c r="AQ411" s="216"/>
      <c r="AR411" s="216"/>
      <c r="AS411" s="216"/>
      <c r="AT411" s="216"/>
      <c r="AU411" s="216"/>
      <c r="AV411" s="213"/>
      <c r="AW411" s="217"/>
      <c r="AX411" s="181"/>
      <c r="AY411" s="218" t="s">
        <v>1008</v>
      </c>
      <c r="AZ411" s="180"/>
      <c r="BA411" s="218"/>
    </row>
    <row r="412" spans="2:54" ht="15.6" x14ac:dyDescent="0.3">
      <c r="B412" s="203" t="s">
        <v>1009</v>
      </c>
      <c r="C412" s="211"/>
      <c r="D412" s="212" t="s">
        <v>213</v>
      </c>
      <c r="E412" s="212">
        <v>3</v>
      </c>
      <c r="F412" s="213"/>
      <c r="G412" s="213"/>
      <c r="H412" s="213"/>
      <c r="I412" s="213"/>
      <c r="J412" s="213"/>
      <c r="K412" s="213"/>
      <c r="L412" s="214"/>
      <c r="M412" s="202"/>
      <c r="N412" s="215"/>
      <c r="O412" s="213"/>
      <c r="P412" s="213"/>
      <c r="Q412" s="213"/>
      <c r="R412" s="213"/>
      <c r="S412" s="213"/>
      <c r="T412" s="214"/>
      <c r="U412" s="180"/>
      <c r="V412" s="215"/>
      <c r="W412" s="213"/>
      <c r="X412" s="213"/>
      <c r="Y412" s="216"/>
      <c r="Z412" s="214"/>
      <c r="AA412" s="181"/>
      <c r="AB412" s="215"/>
      <c r="AC412" s="213"/>
      <c r="AD412" s="213"/>
      <c r="AE412" s="216"/>
      <c r="AF412" s="216"/>
      <c r="AG412" s="216"/>
      <c r="AH412" s="216"/>
      <c r="AI412" s="216"/>
      <c r="AJ412" s="216"/>
      <c r="AK412" s="216"/>
      <c r="AL412" s="216"/>
      <c r="AM412" s="216"/>
      <c r="AN412" s="216"/>
      <c r="AO412" s="216"/>
      <c r="AP412" s="216"/>
      <c r="AQ412" s="216"/>
      <c r="AR412" s="216"/>
      <c r="AS412" s="216"/>
      <c r="AT412" s="216"/>
      <c r="AU412" s="216"/>
      <c r="AV412" s="213"/>
      <c r="AW412" s="217"/>
      <c r="AX412" s="181"/>
      <c r="AY412" s="218" t="s">
        <v>1010</v>
      </c>
      <c r="AZ412" s="180"/>
      <c r="BA412" s="218"/>
    </row>
    <row r="413" spans="2:54" ht="15.6" x14ac:dyDescent="0.3">
      <c r="B413" s="203" t="s">
        <v>1011</v>
      </c>
      <c r="C413" s="211"/>
      <c r="D413" s="212" t="s">
        <v>213</v>
      </c>
      <c r="E413" s="212">
        <v>3</v>
      </c>
      <c r="F413" s="213"/>
      <c r="G413" s="213"/>
      <c r="H413" s="213"/>
      <c r="I413" s="213"/>
      <c r="J413" s="213"/>
      <c r="K413" s="213"/>
      <c r="L413" s="219"/>
      <c r="M413" s="202"/>
      <c r="N413" s="220"/>
      <c r="O413" s="221"/>
      <c r="P413" s="221"/>
      <c r="Q413" s="221"/>
      <c r="R413" s="221"/>
      <c r="S413" s="221"/>
      <c r="T413" s="219"/>
      <c r="U413" s="180"/>
      <c r="V413" s="220"/>
      <c r="W413" s="221"/>
      <c r="X413" s="221"/>
      <c r="Y413" s="222"/>
      <c r="Z413" s="219"/>
      <c r="AA413" s="181"/>
      <c r="AB413" s="215"/>
      <c r="AC413" s="213"/>
      <c r="AD413" s="213"/>
      <c r="AE413" s="216"/>
      <c r="AF413" s="216"/>
      <c r="AG413" s="216"/>
      <c r="AH413" s="216"/>
      <c r="AI413" s="216"/>
      <c r="AJ413" s="216"/>
      <c r="AK413" s="216"/>
      <c r="AL413" s="216"/>
      <c r="AM413" s="216"/>
      <c r="AN413" s="216"/>
      <c r="AO413" s="216"/>
      <c r="AP413" s="216"/>
      <c r="AQ413" s="216"/>
      <c r="AR413" s="216"/>
      <c r="AS413" s="216"/>
      <c r="AT413" s="216"/>
      <c r="AU413" s="216"/>
      <c r="AV413" s="213"/>
      <c r="AW413" s="217"/>
      <c r="AX413" s="181"/>
      <c r="AY413" s="218" t="s">
        <v>1012</v>
      </c>
      <c r="AZ413" s="180"/>
      <c r="BA413" s="218"/>
    </row>
    <row r="414" spans="2:54" ht="16.2" thickBot="1" x14ac:dyDescent="0.35">
      <c r="B414" s="223" t="s">
        <v>1013</v>
      </c>
      <c r="C414" s="224"/>
      <c r="D414" s="225" t="s">
        <v>213</v>
      </c>
      <c r="E414" s="225">
        <v>3</v>
      </c>
      <c r="F414" s="226">
        <f>IFERROR(SUM(F14:F413),0)</f>
        <v>0</v>
      </c>
      <c r="G414" s="226">
        <f t="shared" ref="G414:L414" si="0">IFERROR(SUM(G14:G413),0)</f>
        <v>0</v>
      </c>
      <c r="H414" s="226">
        <f t="shared" si="0"/>
        <v>0</v>
      </c>
      <c r="I414" s="226">
        <f t="shared" si="0"/>
        <v>0</v>
      </c>
      <c r="J414" s="226">
        <f t="shared" si="0"/>
        <v>0</v>
      </c>
      <c r="K414" s="227">
        <f t="shared" si="0"/>
        <v>0</v>
      </c>
      <c r="L414" s="228">
        <f t="shared" si="0"/>
        <v>0</v>
      </c>
      <c r="M414" s="229"/>
      <c r="N414" s="230">
        <f>IFERROR(SUM(N14:N413),0)</f>
        <v>0</v>
      </c>
      <c r="O414" s="226">
        <f t="shared" ref="O414" si="1">IFERROR(SUM(O14:O413),0)</f>
        <v>0</v>
      </c>
      <c r="P414" s="226">
        <f t="shared" ref="P414" si="2">IFERROR(SUM(P14:P413),0)</f>
        <v>0</v>
      </c>
      <c r="Q414" s="226">
        <f t="shared" ref="Q414" si="3">IFERROR(SUM(Q14:Q413),0)</f>
        <v>0</v>
      </c>
      <c r="R414" s="226">
        <f t="shared" ref="R414" si="4">IFERROR(SUM(R14:R413),0)</f>
        <v>0</v>
      </c>
      <c r="S414" s="226">
        <f t="shared" ref="S414" si="5">IFERROR(SUM(S14:S413),0)</f>
        <v>0</v>
      </c>
      <c r="T414" s="228">
        <f t="shared" ref="T414" si="6">IFERROR(SUM(T14:T413),0)</f>
        <v>0</v>
      </c>
      <c r="U414" s="231"/>
      <c r="V414" s="230">
        <f>IFERROR(SUM(V14:V413),0)</f>
        <v>0</v>
      </c>
      <c r="W414" s="226">
        <f>IFERROR(SUM(W14:W413),0)</f>
        <v>0</v>
      </c>
      <c r="X414" s="226">
        <f>IFERROR(SUM(X14:X413),0)</f>
        <v>0</v>
      </c>
      <c r="Y414" s="226">
        <f>IFERROR(SUM(Y14:Y413),0)</f>
        <v>0</v>
      </c>
      <c r="Z414" s="228">
        <f>IFERROR(SUM(Z14:Z413),0)</f>
        <v>0</v>
      </c>
      <c r="AA414" s="181"/>
      <c r="AB414" s="232"/>
      <c r="AC414" s="233"/>
      <c r="AD414" s="233"/>
      <c r="AE414" s="234"/>
      <c r="AF414" s="234"/>
      <c r="AG414" s="234"/>
      <c r="AH414" s="234"/>
      <c r="AI414" s="234"/>
      <c r="AJ414" s="234"/>
      <c r="AK414" s="234"/>
      <c r="AL414" s="234"/>
      <c r="AM414" s="234"/>
      <c r="AN414" s="234"/>
      <c r="AO414" s="234"/>
      <c r="AP414" s="234"/>
      <c r="AQ414" s="234"/>
      <c r="AR414" s="234"/>
      <c r="AS414" s="234"/>
      <c r="AT414" s="234"/>
      <c r="AU414" s="234"/>
      <c r="AV414" s="234"/>
      <c r="AW414" s="235"/>
      <c r="AX414" s="181"/>
      <c r="AY414" s="236"/>
      <c r="AZ414" s="185"/>
      <c r="BA414" s="236"/>
    </row>
    <row r="415" spans="2:54" ht="14.4" thickTop="1" x14ac:dyDescent="0.25">
      <c r="BB415" s="154" t="s">
        <v>107</v>
      </c>
    </row>
  </sheetData>
  <mergeCells count="22">
    <mergeCell ref="U13:V13"/>
    <mergeCell ref="AA13:AB13"/>
    <mergeCell ref="AX13:AY13"/>
    <mergeCell ref="AZ13:BA13"/>
    <mergeCell ref="AY10:AY11"/>
    <mergeCell ref="BA10:BA11"/>
    <mergeCell ref="AZ12:BA12"/>
    <mergeCell ref="V10:Z10"/>
    <mergeCell ref="D12:F12"/>
    <mergeCell ref="M12:N12"/>
    <mergeCell ref="U12:V12"/>
    <mergeCell ref="AA12:AB12"/>
    <mergeCell ref="AX12:AY12"/>
    <mergeCell ref="C4:F4"/>
    <mergeCell ref="C6:F6"/>
    <mergeCell ref="C8:F8"/>
    <mergeCell ref="N10:T10"/>
    <mergeCell ref="B10:B11"/>
    <mergeCell ref="C10:C11"/>
    <mergeCell ref="D10:D11"/>
    <mergeCell ref="E10:E11"/>
    <mergeCell ref="F10:L1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0452CAF7-F265-4474-980F-42F1F991088C}">
          <x14:formula1>
            <xm:f>Validation!$H$3:$H$17</xm:f>
          </x14:formula1>
          <xm:sqref>C8:F8</xm:sqref>
        </x14:dataValidation>
        <x14:dataValidation type="list" allowBlank="1" showInputMessage="1" showErrorMessage="1" xr:uid="{77B0E91C-2FFA-48EC-94F2-6A837705FE69}">
          <x14:formula1>
            <xm:f>Validation!$B$3:$B$4</xm:f>
          </x14:formula1>
          <xm:sqref>C7:F7</xm:sqref>
        </x14:dataValidation>
        <x14:dataValidation type="list" allowBlank="1" showInputMessage="1" showErrorMessage="1" xr:uid="{844B9350-86AC-48A9-8167-571ED0FAB8C9}">
          <x14:formula1>
            <xm:f>Validation!$D$3:$D$18</xm:f>
          </x14:formula1>
          <xm:sqref>C4:F4</xm:sqref>
        </x14:dataValidation>
        <x14:dataValidation type="list" allowBlank="1" showInputMessage="1" showErrorMessage="1" xr:uid="{DDD63504-BEEF-4A76-AB85-5DB05998F0D2}">
          <x14:formula1>
            <xm:f>Validation!$N$3:$N$4</xm:f>
          </x14:formula1>
          <xm:sqref>AV14:AV413</xm:sqref>
        </x14:dataValidation>
        <x14:dataValidation type="list" allowBlank="1" showInputMessage="1" showErrorMessage="1" xr:uid="{1F950DDC-C51A-44D8-8572-F393278A6F0F}">
          <x14:formula1>
            <xm:f>Validation!$X$3:$X$4</xm:f>
          </x14:formula1>
          <xm:sqref>AN14:AN413 AR14:AS413</xm:sqref>
        </x14:dataValidation>
        <x14:dataValidation type="list" allowBlank="1" showInputMessage="1" showErrorMessage="1" xr:uid="{5C541349-7ABA-4ECF-9579-9C4EFCF5DE03}">
          <x14:formula1>
            <xm:f>Validation!$Z$3:$Z$12</xm:f>
          </x14:formula1>
          <xm:sqref>AT14:AT413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d6485c1-aea0-480a-a0be-a9d830f77fbd">
      <Terms xmlns="http://schemas.microsoft.com/office/infopath/2007/PartnerControls"/>
    </lcf76f155ced4ddcb4097134ff3c332f>
    <TaxCatchAll xmlns="321c8591-faca-40a6-a3af-eb42c0588984" xsi:nil="true"/>
    <Legacy_Library xmlns="1d6485c1-aea0-480a-a0be-a9d830f77fbd" xsi:nil="true"/>
    <Document_x0020_Title xmlns="321c8591-faca-40a6-a3af-eb42c0588984" xsi:nil="true"/>
    <Link_x0020__x0028_DMG_x0020_to_x0020_Complete_x0029_ xmlns="321c8591-faca-40a6-a3af-eb42c0588984">
      <Url xsi:nil="true"/>
      <Description xsi:nil="true"/>
    </Link_x0020__x0028_DMG_x0020_to_x0020_Complete_x0029_>
    <is_archive xmlns="321c8591-faca-40a6-a3af-eb42c0588984" xsi:nil="true"/>
    <RAPID_Gate xmlns="321c8591-faca-40a6-a3af-eb42c0588984" xsi:nil="true"/>
    <Discipline xmlns="321c8591-faca-40a6-a3af-eb42c0588984" xsi:nil="true"/>
    <_Revision xmlns="http://schemas.microsoft.com/sharepoint/v3/fields" xsi:nil="true"/>
    <Submission_Stage xmlns="321c8591-faca-40a6-a3af-eb42c0588984" xsi:nil="true"/>
    <Legacy_Path xmlns="1d6485c1-aea0-480a-a0be-a9d830f77fbd" xsi:nil="true"/>
    <Classification xmlns="321c8591-faca-40a6-a3af-eb42c0588984" xsi:nil="true"/>
    <Document_Type xmlns="321c8591-faca-40a6-a3af-eb42c0588984" xsi:nil="true"/>
    <Policy_Area xmlns="321c8591-faca-40a6-a3af-eb42c0588984" xsi:nil="true"/>
    <Regulatory_Body xmlns="321c8591-faca-40a6-a3af-eb42c0588984" xsi:nil="true"/>
    <Asite_x0020_Doc_x0020_Number xmlns="1d6485c1-aea0-480a-a0be-a9d830f77fbd" xsi:nil="true"/>
    <State xmlns="321c8591-faca-40a6-a3af-eb42c0588984" xsi:nil="true"/>
    <Status xmlns="1d6485c1-aea0-480a-a0be-a9d830f77fbd" xsi:nil="true"/>
    <_dlc_DocId xmlns="321c8591-faca-40a6-a3af-eb42c0588984">R3NSY6CVDXDP-1525721428-1697</_dlc_DocId>
    <_dlc_DocIdUrl xmlns="321c8591-faca-40a6-a3af-eb42c0588984">
      <Url>https://thameswater.sharepoint.com/sites/SRO-Regulation/_layouts/15/DocIdRedir.aspx?ID=R3NSY6CVDXDP-1525721428-1697</Url>
      <Description>R3NSY6CVDXDP-1525721428-1697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E2E40CF4AA490418876A376F2FE7CB2" ma:contentTypeVersion="27" ma:contentTypeDescription="Create a new document." ma:contentTypeScope="" ma:versionID="9b6f7e2efda08e4b125b30f1cf65a576">
  <xsd:schema xmlns:xsd="http://www.w3.org/2001/XMLSchema" xmlns:xs="http://www.w3.org/2001/XMLSchema" xmlns:p="http://schemas.microsoft.com/office/2006/metadata/properties" xmlns:ns2="1d6485c1-aea0-480a-a0be-a9d830f77fbd" xmlns:ns3="321c8591-faca-40a6-a3af-eb42c0588984" xmlns:ns4="http://schemas.microsoft.com/sharepoint/v3/fields" targetNamespace="http://schemas.microsoft.com/office/2006/metadata/properties" ma:root="true" ma:fieldsID="a6a5f2f62da488950d5cec9249d929bb" ns2:_="" ns3:_="" ns4:_="">
    <xsd:import namespace="1d6485c1-aea0-480a-a0be-a9d830f77fbd"/>
    <xsd:import namespace="321c8591-faca-40a6-a3af-eb42c0588984"/>
    <xsd:import namespace="http://schemas.microsoft.com/sharepoint/v3/fields"/>
    <xsd:element name="properties">
      <xsd:complexType>
        <xsd:sequence>
          <xsd:element name="documentManagement">
            <xsd:complexType>
              <xsd:all>
                <xsd:element ref="ns2:Legacy_Library" minOccurs="0"/>
                <xsd:element ref="ns2:Legacy_Path" minOccurs="0"/>
                <xsd:element ref="ns3:_dlc_DocId" minOccurs="0"/>
                <xsd:element ref="ns3:_dlc_DocIdUrl" minOccurs="0"/>
                <xsd:element ref="ns3:_dlc_DocIdPersistId" minOccurs="0"/>
                <xsd:element ref="ns2:MediaServiceMetadata" minOccurs="0"/>
                <xsd:element ref="ns2:MediaServiceFastMetadata" minOccurs="0"/>
                <xsd:element ref="ns2:MediaServiceSearchProperties" minOccurs="0"/>
                <xsd:element ref="ns3:Classification" minOccurs="0"/>
                <xsd:element ref="ns3:Discipline" minOccurs="0"/>
                <xsd:element ref="ns3:Document_x0020_Title" minOccurs="0"/>
                <xsd:element ref="ns3:Link_x0020__x0028_DMG_x0020_to_x0020_Complete_x0029_" minOccurs="0"/>
                <xsd:element ref="ns4:_Revision" minOccurs="0"/>
                <xsd:element ref="ns3:State" minOccurs="0"/>
                <xsd:element ref="ns3:Document_Type" minOccurs="0"/>
                <xsd:element ref="ns3:is_archive" minOccurs="0"/>
                <xsd:element ref="ns3:Policy_Area" minOccurs="0"/>
                <xsd:element ref="ns3:RAPID_Gate" minOccurs="0"/>
                <xsd:element ref="ns3:Regulatory_Body" minOccurs="0"/>
                <xsd:element ref="ns3:Submission_Stage"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Status" minOccurs="0"/>
                <xsd:element ref="ns2:Asite_x0020_Doc_x0020_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6485c1-aea0-480a-a0be-a9d830f77fbd" elementFormDefault="qualified">
    <xsd:import namespace="http://schemas.microsoft.com/office/2006/documentManagement/types"/>
    <xsd:import namespace="http://schemas.microsoft.com/office/infopath/2007/PartnerControls"/>
    <xsd:element name="Legacy_Library" ma:index="8" nillable="true" ma:displayName="Legacy_Library" ma:internalName="Legacy_Library">
      <xsd:simpleType>
        <xsd:restriction base="dms:Text"/>
      </xsd:simpleType>
    </xsd:element>
    <xsd:element name="Legacy_Path" ma:index="9" nillable="true" ma:displayName="Legacy_Path" ma:internalName="Legacy_Path">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1db27365-52eb-41c3-9d47-32873fc17ee9" ma:termSetId="09814cd3-568e-fe90-9814-8d621ff8fb84" ma:anchorId="fba54fb3-c3e1-fe81-a776-ca4b69148c4d" ma:open="true" ma:isKeyword="false">
      <xsd:complexType>
        <xsd:sequence>
          <xsd:element ref="pc:Terms" minOccurs="0" maxOccurs="1"/>
        </xsd:sequence>
      </xsd:complex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Status" ma:index="35" nillable="true" ma:displayName="Status" ma:internalName="Status">
      <xsd:simpleType>
        <xsd:restriction base="dms:Text"/>
      </xsd:simpleType>
    </xsd:element>
    <xsd:element name="Asite_x0020_Doc_x0020_Number" ma:index="36" nillable="true" ma:displayName="Asite_x0020_Doc_x0020_Number" ma:internalName="Asite_x0020_Doc_x0020_Number">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1c8591-faca-40a6-a3af-eb42c0588984"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Classification" ma:index="16" nillable="true" ma:displayName="Classification" ma:internalName="Classification">
      <xsd:simpleType>
        <xsd:restriction base="dms:Text">
          <xsd:maxLength value="255"/>
        </xsd:restriction>
      </xsd:simpleType>
    </xsd:element>
    <xsd:element name="Discipline" ma:index="17" nillable="true" ma:displayName="Discipline" ma:internalName="Discipline">
      <xsd:simpleType>
        <xsd:restriction base="dms:Text">
          <xsd:maxLength value="255"/>
        </xsd:restriction>
      </xsd:simpleType>
    </xsd:element>
    <xsd:element name="Document_x0020_Title" ma:index="18" nillable="true" ma:displayName="Document Title" ma:internalName="Document_x0020_Title">
      <xsd:simpleType>
        <xsd:restriction base="dms:Text">
          <xsd:maxLength value="255"/>
        </xsd:restriction>
      </xsd:simpleType>
    </xsd:element>
    <xsd:element name="Link_x0020__x0028_DMG_x0020_to_x0020_Complete_x0029_" ma:index="19" nillable="true" ma:displayName="Link (DMG to Complete)" ma:format="Hyperlink" ma:internalName="Link_x0020__x0028_DMG_x0020_to_x0020_Complete_x0029_">
      <xsd:complexType>
        <xsd:complexContent>
          <xsd:extension base="dms:URL">
            <xsd:sequence>
              <xsd:element name="Url" type="dms:ValidUrl" minOccurs="0" nillable="true"/>
              <xsd:element name="Description" type="xsd:string" nillable="true"/>
            </xsd:sequence>
          </xsd:extension>
        </xsd:complexContent>
      </xsd:complexType>
    </xsd:element>
    <xsd:element name="State" ma:index="21" nillable="true" ma:displayName="State" ma:format="Dropdown" ma:internalName="State">
      <xsd:simpleType>
        <xsd:union memberTypes="dms:Text">
          <xsd:simpleType>
            <xsd:restriction base="dms:Choice">
              <xsd:enumeration value="To be Published"/>
              <xsd:enumeration value="Work in Progress"/>
              <xsd:enumeration value="Information Only"/>
              <xsd:enumeration value="Shared"/>
            </xsd:restriction>
          </xsd:simpleType>
        </xsd:union>
      </xsd:simpleType>
    </xsd:element>
    <xsd:element name="Document_Type" ma:index="22" nillable="true" ma:displayName="Document_Type" ma:internalName="Document_Type">
      <xsd:simpleType>
        <xsd:restriction base="dms:Text">
          <xsd:maxLength value="255"/>
        </xsd:restriction>
      </xsd:simpleType>
    </xsd:element>
    <xsd:element name="is_archive" ma:index="23" nillable="true" ma:displayName="is_archive" ma:internalName="is_archive">
      <xsd:simpleType>
        <xsd:restriction base="dms:Text">
          <xsd:maxLength value="255"/>
        </xsd:restriction>
      </xsd:simpleType>
    </xsd:element>
    <xsd:element name="Policy_Area" ma:index="24" nillable="true" ma:displayName="Policy_Area" ma:internalName="Policy_Area">
      <xsd:simpleType>
        <xsd:restriction base="dms:Text">
          <xsd:maxLength value="255"/>
        </xsd:restriction>
      </xsd:simpleType>
    </xsd:element>
    <xsd:element name="RAPID_Gate" ma:index="25" nillable="true" ma:displayName="RAPID_Gate" ma:internalName="RAPID_Gate">
      <xsd:simpleType>
        <xsd:restriction base="dms:Text">
          <xsd:maxLength value="255"/>
        </xsd:restriction>
      </xsd:simpleType>
    </xsd:element>
    <xsd:element name="Regulatory_Body" ma:index="26" nillable="true" ma:displayName="Regulatory_Body" ma:internalName="Regulatory_Body">
      <xsd:simpleType>
        <xsd:restriction base="dms:Text">
          <xsd:maxLength value="255"/>
        </xsd:restriction>
      </xsd:simpleType>
    </xsd:element>
    <xsd:element name="Submission_Stage" ma:index="27" nillable="true" ma:displayName="Submission_Stage" ma:internalName="Submission_Stage">
      <xsd:simpleType>
        <xsd:restriction base="dms:Text">
          <xsd:maxLength value="255"/>
        </xsd:restriction>
      </xsd:simpleType>
    </xsd:element>
    <xsd:element name="TaxCatchAll" ma:index="31" nillable="true" ma:displayName="Taxonomy Catch All Column" ma:hidden="true" ma:list="{ae1db64e-a9a6-4b0c-9ce4-8955906cde28}" ma:internalName="TaxCatchAll" ma:showField="CatchAllData" ma:web="321c8591-faca-40a6-a3af-eb42c058898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Revision" ma:index="20" nillable="true" ma:displayName="Revision" ma:internalName="_Revisio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EE689B-A9B9-4854-A56E-8EDF55E32376}">
  <ds:schemaRefs>
    <ds:schemaRef ds:uri="http://schemas.microsoft.com/sharepoint/v3/contenttype/forms"/>
  </ds:schemaRefs>
</ds:datastoreItem>
</file>

<file path=customXml/itemProps2.xml><?xml version="1.0" encoding="utf-8"?>
<ds:datastoreItem xmlns:ds="http://schemas.openxmlformats.org/officeDocument/2006/customXml" ds:itemID="{EB8F85F5-0417-44D4-8CE2-D1FF4CA886A1}">
  <ds:schemaRefs>
    <ds:schemaRef ds:uri="http://schemas.microsoft.com/office/2006/documentManagement/types"/>
    <ds:schemaRef ds:uri="http://schemas.microsoft.com/office/infopath/2007/PartnerControls"/>
    <ds:schemaRef ds:uri="http://purl.org/dc/elements/1.1/"/>
    <ds:schemaRef ds:uri="http://purl.org/dc/terms/"/>
    <ds:schemaRef ds:uri="1d6485c1-aea0-480a-a0be-a9d830f77fbd"/>
    <ds:schemaRef ds:uri="http://schemas.openxmlformats.org/package/2006/metadata/core-properties"/>
    <ds:schemaRef ds:uri="http://purl.org/dc/dcmitype/"/>
    <ds:schemaRef ds:uri="http://schemas.microsoft.com/sharepoint/v3/fields"/>
    <ds:schemaRef ds:uri="321c8591-faca-40a6-a3af-eb42c058898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FA23EE0-EF30-486D-A664-DA0564F1E97A}">
  <ds:schemaRefs>
    <ds:schemaRef ds:uri="http://schemas.microsoft.com/sharepoint/events"/>
  </ds:schemaRefs>
</ds:datastoreItem>
</file>

<file path=customXml/itemProps4.xml><?xml version="1.0" encoding="utf-8"?>
<ds:datastoreItem xmlns:ds="http://schemas.openxmlformats.org/officeDocument/2006/customXml" ds:itemID="{828EE4C5-B274-4CF7-B654-742283975C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6485c1-aea0-480a-a0be-a9d830f77fbd"/>
    <ds:schemaRef ds:uri="321c8591-faca-40a6-a3af-eb42c0588984"/>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Confidentiality statement</vt:lpstr>
      <vt:lpstr>Cover </vt:lpstr>
      <vt:lpstr>1 PFAS</vt:lpstr>
      <vt:lpstr>2 Cyber security </vt:lpstr>
      <vt:lpstr>3 Asset Health </vt:lpstr>
      <vt:lpstr>4 Havant Thicket</vt:lpstr>
      <vt:lpstr>5 Large Gated Schemes </vt:lpstr>
      <vt:lpstr>6 Growth</vt:lpstr>
      <vt:lpstr>6_1 STW</vt:lpstr>
      <vt:lpstr>6_2a Water resources 1</vt:lpstr>
      <vt:lpstr>6_2b Water resources 2</vt:lpstr>
      <vt:lpstr>6_3 Bioresources</vt:lpstr>
      <vt:lpstr>6_4 Network reinforcement</vt:lpstr>
      <vt:lpstr>7 Major Projects</vt:lpstr>
      <vt:lpstr>Validation</vt:lpstr>
      <vt:lpstr>bio_capex</vt:lpstr>
      <vt:lpstr>bio_opex</vt:lpstr>
      <vt:lpstr>bio_years</vt:lpstr>
      <vt:lpstr>netw_cap_wat</vt:lpstr>
      <vt:lpstr>netw_capex</vt:lpstr>
      <vt:lpstr>netw_opex</vt:lpstr>
      <vt:lpstr>netw_opex_wat</vt:lpstr>
      <vt:lpstr>netw_years</vt:lpstr>
      <vt:lpstr>'1 PFAS'!Print_Area</vt:lpstr>
      <vt:lpstr>'2 Cyber security '!Print_Area</vt:lpstr>
      <vt:lpstr>'3 Asset Health '!Print_Area</vt:lpstr>
      <vt:lpstr>'4 Havant Thicket'!Print_Area</vt:lpstr>
      <vt:lpstr>'5 Large Gated Schemes '!Print_Area</vt:lpstr>
      <vt:lpstr>'6 Growth'!Print_Area</vt:lpstr>
      <vt:lpstr>'6_2a Water resources 1'!Print_Area</vt:lpstr>
      <vt:lpstr>'7 Major Projects'!Print_Area</vt:lpstr>
      <vt:lpstr>stw_capex</vt:lpstr>
      <vt:lpstr>stw_opex</vt:lpstr>
      <vt:lpstr>stw_years</vt:lpstr>
      <vt:lpstr>wat_capex</vt:lpstr>
      <vt:lpstr>wat_opex</vt:lpstr>
      <vt:lpstr>wat_years</vt:lpstr>
      <vt:lpstr>'1 PFAS'!Z_71BC5093_C9C1_4AA0_864A_AADBDC96B3C1_.wvu.PrintArea</vt:lpstr>
      <vt:lpstr>'2 Cyber security '!Z_71BC5093_C9C1_4AA0_864A_AADBDC96B3C1_.wvu.PrintArea</vt:lpstr>
      <vt:lpstr>'3 Asset Health '!Z_71BC5093_C9C1_4AA0_864A_AADBDC96B3C1_.wvu.PrintArea</vt:lpstr>
      <vt:lpstr>'4 Havant Thicket'!Z_71BC5093_C9C1_4AA0_864A_AADBDC96B3C1_.wvu.PrintArea</vt:lpstr>
      <vt:lpstr>'5 Large Gated Schemes '!Z_71BC5093_C9C1_4AA0_864A_AADBDC96B3C1_.wvu.PrintArea</vt:lpstr>
      <vt:lpstr>'6 Growth'!Z_71BC5093_C9C1_4AA0_864A_AADBDC96B3C1_.wvu.PrintArea</vt:lpstr>
      <vt:lpstr>'6_2a Water resources 1'!Z_71BC5093_C9C1_4AA0_864A_AADBDC96B3C1_.wvu.PrintArea</vt:lpstr>
      <vt:lpstr>'7 Major Projects'!Z_71BC5093_C9C1_4AA0_864A_AADBDC96B3C1_.wvu.PrintArea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2026-02-16T13:31:57Z</dcterms:created>
  <dcterms:modified xsi:type="dcterms:W3CDTF">2026-07-29T05:13:51Z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0x0101004E2E40CF4AA490418876A376F2FE7CB2</vt:lpwstr>
  </property>
  <property fmtid="{D5CDD505-2E9C-101B-9397-08002B2CF9AE}" pid="4" name="_dlc_DocIdItemGuid">
    <vt:lpwstr>7939a172-d6aa-4c93-8e23-543881b014d0</vt:lpwstr>
  </property>
  <property fmtid="{D5CDD505-2E9C-101B-9397-08002B2CF9AE}" pid="5" name="_ExtendedDescription">
    <vt:lpwstr/>
  </property>
  <property fmtid="{D5CDD505-2E9C-101B-9397-08002B2CF9AE}" pid="6" name="MSIP_Label_8a5f3038-e575-4f4e-be19-04d26c0b0979_Enabled">
    <vt:lpwstr>true</vt:lpwstr>
  </property>
  <property fmtid="{D5CDD505-2E9C-101B-9397-08002B2CF9AE}" pid="7" name="MSIP_Label_8a5f3038-e575-4f4e-be19-04d26c0b0979_SetDate">
    <vt:lpwstr>2026-07-09T14:10:41Z</vt:lpwstr>
  </property>
  <property fmtid="{D5CDD505-2E9C-101B-9397-08002B2CF9AE}" pid="8" name="MSIP_Label_8a5f3038-e575-4f4e-be19-04d26c0b0979_Method">
    <vt:lpwstr>Privileged</vt:lpwstr>
  </property>
  <property fmtid="{D5CDD505-2E9C-101B-9397-08002B2CF9AE}" pid="9" name="MSIP_Label_8a5f3038-e575-4f4e-be19-04d26c0b0979_Name">
    <vt:lpwstr>Confidential</vt:lpwstr>
  </property>
  <property fmtid="{D5CDD505-2E9C-101B-9397-08002B2CF9AE}" pid="10" name="MSIP_Label_8a5f3038-e575-4f4e-be19-04d26c0b0979_SiteId">
    <vt:lpwstr>557abecd-3214-4fbb-8e51-414b68ebb796</vt:lpwstr>
  </property>
  <property fmtid="{D5CDD505-2E9C-101B-9397-08002B2CF9AE}" pid="11" name="MSIP_Label_8a5f3038-e575-4f4e-be19-04d26c0b0979_ActionId">
    <vt:lpwstr>2cc3f06c-3956-4f74-bc52-fdb886e41b1a</vt:lpwstr>
  </property>
  <property fmtid="{D5CDD505-2E9C-101B-9397-08002B2CF9AE}" pid="12" name="MSIP_Label_8a5f3038-e575-4f4e-be19-04d26c0b0979_ContentBits">
    <vt:lpwstr>0</vt:lpwstr>
  </property>
  <property fmtid="{D5CDD505-2E9C-101B-9397-08002B2CF9AE}" pid="13" name="MSIP_Label_8a5f3038-e575-4f4e-be19-04d26c0b0979_Tag">
    <vt:lpwstr>10, 0, 1, 2</vt:lpwstr>
  </property>
</Properties>
</file>